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2"/>
  </bookViews>
  <sheets>
    <sheet name="بكالوريوس ذكور" sheetId="4" r:id="rId1"/>
    <sheet name="بكالوريوس اناث" sheetId="3" r:id="rId2"/>
    <sheet name="دبلوم ذكور" sheetId="1" r:id="rId3"/>
    <sheet name="دبلوم اناث" sheetId="2" r:id="rId4"/>
  </sheets>
  <definedNames>
    <definedName name="_xlnm._FilterDatabase" localSheetId="1" hidden="1">'بكالوريوس اناث'!$AG$2:$AG$109</definedName>
    <definedName name="_xlnm._FilterDatabase" localSheetId="0" hidden="1">'بكالوريوس ذكور'!$AG$2:$AG$112</definedName>
    <definedName name="_xlnm._FilterDatabase" localSheetId="3" hidden="1">'دبلوم اناث'!$AG$2:$AG$50</definedName>
    <definedName name="_xlnm._FilterDatabase" localSheetId="2" hidden="1">'دبلوم ذكور'!$AG$2:$AG$39</definedName>
  </definedNames>
  <calcPr calcId="15251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J19" i="2" s="1"/>
  <c r="AK19" i="2" s="1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F4" i="2"/>
  <c r="AJ4" i="2" s="1"/>
  <c r="AK4" i="2" s="1"/>
  <c r="AF5" i="2"/>
  <c r="AF6" i="2"/>
  <c r="AF7" i="2"/>
  <c r="AF8" i="2"/>
  <c r="AJ8" i="2" s="1"/>
  <c r="AK8" i="2" s="1"/>
  <c r="AF9" i="2"/>
  <c r="AF10" i="2"/>
  <c r="AF11" i="2"/>
  <c r="AF12" i="2"/>
  <c r="AJ12" i="2" s="1"/>
  <c r="AK12" i="2" s="1"/>
  <c r="AF13" i="2"/>
  <c r="AF14" i="2"/>
  <c r="AF15" i="2"/>
  <c r="AF16" i="2"/>
  <c r="AJ16" i="2" s="1"/>
  <c r="AK16" i="2" s="1"/>
  <c r="AF17" i="2"/>
  <c r="AF18" i="2"/>
  <c r="AF19" i="2"/>
  <c r="AF20" i="2"/>
  <c r="AJ20" i="2" s="1"/>
  <c r="AK20" i="2" s="1"/>
  <c r="AF21" i="2"/>
  <c r="AF22" i="2"/>
  <c r="AF23" i="2"/>
  <c r="AF24" i="2"/>
  <c r="AJ24" i="2" s="1"/>
  <c r="AK24" i="2" s="1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J49" i="2" s="1"/>
  <c r="AF50" i="2"/>
  <c r="AH4" i="2"/>
  <c r="AI4" i="2" s="1"/>
  <c r="AH5" i="2"/>
  <c r="AI5" i="2" s="1"/>
  <c r="AH6" i="2"/>
  <c r="AI6" i="2" s="1"/>
  <c r="AH7" i="2"/>
  <c r="AI7" i="2" s="1"/>
  <c r="AH8" i="2"/>
  <c r="AI8" i="2" s="1"/>
  <c r="AH9" i="2"/>
  <c r="AI9" i="2" s="1"/>
  <c r="AH10" i="2"/>
  <c r="AI10" i="2" s="1"/>
  <c r="AH11" i="2"/>
  <c r="AI11" i="2" s="1"/>
  <c r="AH12" i="2"/>
  <c r="AI12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 s="1"/>
  <c r="AH24" i="2"/>
  <c r="AI24" i="2" s="1"/>
  <c r="AH25" i="2"/>
  <c r="AI25" i="2" s="1"/>
  <c r="AH26" i="2"/>
  <c r="AI26" i="2" s="1"/>
  <c r="AH27" i="2"/>
  <c r="AI27" i="2" s="1"/>
  <c r="AH28" i="2"/>
  <c r="AI28" i="2" s="1"/>
  <c r="AH29" i="2"/>
  <c r="AI29" i="2" s="1"/>
  <c r="AH30" i="2"/>
  <c r="AI30" i="2" s="1"/>
  <c r="AH31" i="2"/>
  <c r="AI31" i="2" s="1"/>
  <c r="AH32" i="2"/>
  <c r="AI32" i="2" s="1"/>
  <c r="AH33" i="2"/>
  <c r="AI33" i="2" s="1"/>
  <c r="AH34" i="2"/>
  <c r="AI34" i="2" s="1"/>
  <c r="AH35" i="2"/>
  <c r="AI35" i="2" s="1"/>
  <c r="AH36" i="2"/>
  <c r="AI36" i="2" s="1"/>
  <c r="AH37" i="2"/>
  <c r="AI37" i="2" s="1"/>
  <c r="AH38" i="2"/>
  <c r="AI38" i="2" s="1"/>
  <c r="AH39" i="2"/>
  <c r="AI39" i="2" s="1"/>
  <c r="AH40" i="2"/>
  <c r="AI40" i="2" s="1"/>
  <c r="AH41" i="2"/>
  <c r="AI41" i="2" s="1"/>
  <c r="AH42" i="2"/>
  <c r="AI42" i="2" s="1"/>
  <c r="AH43" i="2"/>
  <c r="AI43" i="2" s="1"/>
  <c r="AH44" i="2"/>
  <c r="AI44" i="2" s="1"/>
  <c r="AH45" i="2"/>
  <c r="AI45" i="2" s="1"/>
  <c r="AH46" i="2"/>
  <c r="AI46" i="2" s="1"/>
  <c r="AH47" i="2"/>
  <c r="AI47" i="2" s="1"/>
  <c r="AH48" i="2"/>
  <c r="AI48" i="2" s="1"/>
  <c r="AH49" i="2"/>
  <c r="AI49" i="2" s="1"/>
  <c r="AH50" i="2"/>
  <c r="AI50" i="2" s="1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H3" i="2"/>
  <c r="AI3" i="2" s="1"/>
  <c r="AG3" i="2"/>
  <c r="AF3" i="2"/>
  <c r="AC3" i="2"/>
  <c r="Z3" i="2"/>
  <c r="W3" i="2"/>
  <c r="T3" i="2"/>
  <c r="Q3" i="2"/>
  <c r="N3" i="2"/>
  <c r="K3" i="2"/>
  <c r="H3" i="2"/>
  <c r="E3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H3" i="1"/>
  <c r="AI3" i="1" s="1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F3" i="1"/>
  <c r="AJ3" i="1" s="1"/>
  <c r="AF4" i="1"/>
  <c r="AF5" i="1"/>
  <c r="AF6" i="1"/>
  <c r="AJ6" i="1" s="1"/>
  <c r="AF7" i="1"/>
  <c r="AF8" i="1"/>
  <c r="AF9" i="1"/>
  <c r="AF10" i="1"/>
  <c r="AF11" i="1"/>
  <c r="AF12" i="1"/>
  <c r="AF13" i="1"/>
  <c r="AF14" i="1"/>
  <c r="AJ14" i="1" s="1"/>
  <c r="AF15" i="1"/>
  <c r="AF16" i="1"/>
  <c r="AF17" i="1"/>
  <c r="AF18" i="1"/>
  <c r="AJ18" i="1" s="1"/>
  <c r="AF19" i="1"/>
  <c r="AF20" i="1"/>
  <c r="AF21" i="1"/>
  <c r="AF22" i="1"/>
  <c r="AJ22" i="1" s="1"/>
  <c r="AF23" i="1"/>
  <c r="AJ23" i="1" s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J38" i="1" s="1"/>
  <c r="AF39" i="1"/>
  <c r="K3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J61" i="4" s="1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J93" i="4" s="1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AH4" i="4"/>
  <c r="AI4" i="4" s="1"/>
  <c r="AH5" i="4"/>
  <c r="AI5" i="4" s="1"/>
  <c r="AH6" i="4"/>
  <c r="AI6" i="4" s="1"/>
  <c r="AH7" i="4"/>
  <c r="AI7" i="4" s="1"/>
  <c r="AH8" i="4"/>
  <c r="AI8" i="4" s="1"/>
  <c r="AH9" i="4"/>
  <c r="AI9" i="4" s="1"/>
  <c r="AH10" i="4"/>
  <c r="AI10" i="4" s="1"/>
  <c r="AH11" i="4"/>
  <c r="AI11" i="4" s="1"/>
  <c r="AH12" i="4"/>
  <c r="AI12" i="4" s="1"/>
  <c r="AH13" i="4"/>
  <c r="AI13" i="4" s="1"/>
  <c r="AH14" i="4"/>
  <c r="AI14" i="4" s="1"/>
  <c r="AH15" i="4"/>
  <c r="AI15" i="4" s="1"/>
  <c r="AH16" i="4"/>
  <c r="AI16" i="4" s="1"/>
  <c r="AH17" i="4"/>
  <c r="AI17" i="4" s="1"/>
  <c r="AH18" i="4"/>
  <c r="AI18" i="4" s="1"/>
  <c r="AH19" i="4"/>
  <c r="AI19" i="4" s="1"/>
  <c r="AH20" i="4"/>
  <c r="AI20" i="4" s="1"/>
  <c r="AH21" i="4"/>
  <c r="AI21" i="4" s="1"/>
  <c r="AH22" i="4"/>
  <c r="AI22" i="4" s="1"/>
  <c r="AH23" i="4"/>
  <c r="AI23" i="4" s="1"/>
  <c r="AH24" i="4"/>
  <c r="AI24" i="4" s="1"/>
  <c r="AH25" i="4"/>
  <c r="AI25" i="4" s="1"/>
  <c r="AH26" i="4"/>
  <c r="AI26" i="4" s="1"/>
  <c r="AH27" i="4"/>
  <c r="AI27" i="4" s="1"/>
  <c r="AH28" i="4"/>
  <c r="AI28" i="4" s="1"/>
  <c r="AH29" i="4"/>
  <c r="AI29" i="4" s="1"/>
  <c r="AH30" i="4"/>
  <c r="AI30" i="4" s="1"/>
  <c r="AH31" i="4"/>
  <c r="AI31" i="4" s="1"/>
  <c r="AH32" i="4"/>
  <c r="AI32" i="4" s="1"/>
  <c r="AH33" i="4"/>
  <c r="AI33" i="4" s="1"/>
  <c r="AH34" i="4"/>
  <c r="AI34" i="4" s="1"/>
  <c r="AH35" i="4"/>
  <c r="AI35" i="4" s="1"/>
  <c r="AH36" i="4"/>
  <c r="AI36" i="4" s="1"/>
  <c r="AH37" i="4"/>
  <c r="AI37" i="4" s="1"/>
  <c r="AH38" i="4"/>
  <c r="AI38" i="4" s="1"/>
  <c r="AH39" i="4"/>
  <c r="AI39" i="4" s="1"/>
  <c r="AH40" i="4"/>
  <c r="AI40" i="4" s="1"/>
  <c r="AH41" i="4"/>
  <c r="AI41" i="4" s="1"/>
  <c r="AH42" i="4"/>
  <c r="AI42" i="4" s="1"/>
  <c r="AH43" i="4"/>
  <c r="AI43" i="4" s="1"/>
  <c r="AH44" i="4"/>
  <c r="AI44" i="4" s="1"/>
  <c r="AH45" i="4"/>
  <c r="AI45" i="4" s="1"/>
  <c r="AH46" i="4"/>
  <c r="AI46" i="4" s="1"/>
  <c r="AH47" i="4"/>
  <c r="AI47" i="4" s="1"/>
  <c r="AH48" i="4"/>
  <c r="AI48" i="4" s="1"/>
  <c r="AH49" i="4"/>
  <c r="AI49" i="4" s="1"/>
  <c r="AH50" i="4"/>
  <c r="AI50" i="4" s="1"/>
  <c r="AH51" i="4"/>
  <c r="AI51" i="4" s="1"/>
  <c r="AH52" i="4"/>
  <c r="AI52" i="4" s="1"/>
  <c r="AH53" i="4"/>
  <c r="AI53" i="4" s="1"/>
  <c r="AH54" i="4"/>
  <c r="AI54" i="4" s="1"/>
  <c r="AH55" i="4"/>
  <c r="AI55" i="4" s="1"/>
  <c r="AH56" i="4"/>
  <c r="AI56" i="4" s="1"/>
  <c r="AH57" i="4"/>
  <c r="AI57" i="4" s="1"/>
  <c r="AH58" i="4"/>
  <c r="AI58" i="4" s="1"/>
  <c r="AH59" i="4"/>
  <c r="AI59" i="4" s="1"/>
  <c r="AH60" i="4"/>
  <c r="AI60" i="4" s="1"/>
  <c r="AH61" i="4"/>
  <c r="AI61" i="4" s="1"/>
  <c r="AH62" i="4"/>
  <c r="AI62" i="4" s="1"/>
  <c r="AH63" i="4"/>
  <c r="AI63" i="4" s="1"/>
  <c r="AH64" i="4"/>
  <c r="AI64" i="4" s="1"/>
  <c r="AH65" i="4"/>
  <c r="AI65" i="4" s="1"/>
  <c r="AH66" i="4"/>
  <c r="AI66" i="4" s="1"/>
  <c r="AH67" i="4"/>
  <c r="AI67" i="4" s="1"/>
  <c r="AH68" i="4"/>
  <c r="AI68" i="4" s="1"/>
  <c r="AH69" i="4"/>
  <c r="AI69" i="4" s="1"/>
  <c r="AH70" i="4"/>
  <c r="AI70" i="4" s="1"/>
  <c r="AH71" i="4"/>
  <c r="AI71" i="4" s="1"/>
  <c r="AH72" i="4"/>
  <c r="AI72" i="4" s="1"/>
  <c r="AH73" i="4"/>
  <c r="AI73" i="4" s="1"/>
  <c r="AH74" i="4"/>
  <c r="AI74" i="4" s="1"/>
  <c r="AH75" i="4"/>
  <c r="AI75" i="4" s="1"/>
  <c r="AH76" i="4"/>
  <c r="AI76" i="4" s="1"/>
  <c r="AH77" i="4"/>
  <c r="AI77" i="4" s="1"/>
  <c r="AH78" i="4"/>
  <c r="AI78" i="4" s="1"/>
  <c r="AH79" i="4"/>
  <c r="AI79" i="4" s="1"/>
  <c r="AH80" i="4"/>
  <c r="AI80" i="4" s="1"/>
  <c r="AH81" i="4"/>
  <c r="AI81" i="4" s="1"/>
  <c r="AH82" i="4"/>
  <c r="AI82" i="4" s="1"/>
  <c r="AH83" i="4"/>
  <c r="AI83" i="4" s="1"/>
  <c r="AH84" i="4"/>
  <c r="AI84" i="4" s="1"/>
  <c r="AH85" i="4"/>
  <c r="AI85" i="4" s="1"/>
  <c r="AH86" i="4"/>
  <c r="AI86" i="4" s="1"/>
  <c r="AH87" i="4"/>
  <c r="AI87" i="4" s="1"/>
  <c r="AH88" i="4"/>
  <c r="AI88" i="4" s="1"/>
  <c r="AH89" i="4"/>
  <c r="AI89" i="4" s="1"/>
  <c r="AH90" i="4"/>
  <c r="AI90" i="4" s="1"/>
  <c r="AH91" i="4"/>
  <c r="AI91" i="4" s="1"/>
  <c r="AH92" i="4"/>
  <c r="AI92" i="4" s="1"/>
  <c r="AH93" i="4"/>
  <c r="AI93" i="4" s="1"/>
  <c r="AH94" i="4"/>
  <c r="AI94" i="4" s="1"/>
  <c r="AH95" i="4"/>
  <c r="AI95" i="4" s="1"/>
  <c r="AH96" i="4"/>
  <c r="AI96" i="4" s="1"/>
  <c r="AH97" i="4"/>
  <c r="AI97" i="4" s="1"/>
  <c r="AH98" i="4"/>
  <c r="AI98" i="4" s="1"/>
  <c r="AH99" i="4"/>
  <c r="AI99" i="4" s="1"/>
  <c r="AH100" i="4"/>
  <c r="AI100" i="4" s="1"/>
  <c r="AH101" i="4"/>
  <c r="AI101" i="4" s="1"/>
  <c r="AH102" i="4"/>
  <c r="AI102" i="4" s="1"/>
  <c r="AH103" i="4"/>
  <c r="AI103" i="4" s="1"/>
  <c r="AH104" i="4"/>
  <c r="AI104" i="4" s="1"/>
  <c r="AH105" i="4"/>
  <c r="AI105" i="4" s="1"/>
  <c r="AH106" i="4"/>
  <c r="AI106" i="4" s="1"/>
  <c r="AH107" i="4"/>
  <c r="AI107" i="4" s="1"/>
  <c r="AH108" i="4"/>
  <c r="AI108" i="4" s="1"/>
  <c r="AH109" i="4"/>
  <c r="AI109" i="4" s="1"/>
  <c r="AH110" i="4"/>
  <c r="AI110" i="4" s="1"/>
  <c r="AH111" i="4"/>
  <c r="AI111" i="4" s="1"/>
  <c r="AH112" i="4"/>
  <c r="AI112" i="4" s="1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H3" i="4"/>
  <c r="AI3" i="4" s="1"/>
  <c r="AG3" i="4"/>
  <c r="AF3" i="4"/>
  <c r="AC3" i="4"/>
  <c r="Z3" i="4"/>
  <c r="W3" i="4"/>
  <c r="T3" i="4"/>
  <c r="Q3" i="4"/>
  <c r="N3" i="4"/>
  <c r="H3" i="4"/>
  <c r="E3" i="4"/>
  <c r="AH4" i="3"/>
  <c r="AI4" i="3" s="1"/>
  <c r="AH5" i="3"/>
  <c r="AI5" i="3" s="1"/>
  <c r="AH6" i="3"/>
  <c r="AI6" i="3" s="1"/>
  <c r="AH7" i="3"/>
  <c r="AI7" i="3" s="1"/>
  <c r="AH8" i="3"/>
  <c r="AI8" i="3" s="1"/>
  <c r="AH9" i="3"/>
  <c r="AI9" i="3" s="1"/>
  <c r="AH10" i="3"/>
  <c r="AI10" i="3" s="1"/>
  <c r="AH11" i="3"/>
  <c r="AI11" i="3" s="1"/>
  <c r="AH12" i="3"/>
  <c r="AI12" i="3" s="1"/>
  <c r="AH13" i="3"/>
  <c r="AI13" i="3" s="1"/>
  <c r="AH14" i="3"/>
  <c r="AI14" i="3" s="1"/>
  <c r="AH15" i="3"/>
  <c r="AI15" i="3" s="1"/>
  <c r="AH16" i="3"/>
  <c r="AI16" i="3" s="1"/>
  <c r="AH17" i="3"/>
  <c r="AI17" i="3" s="1"/>
  <c r="AH18" i="3"/>
  <c r="AI18" i="3" s="1"/>
  <c r="AH19" i="3"/>
  <c r="AI19" i="3" s="1"/>
  <c r="AH20" i="3"/>
  <c r="AI20" i="3" s="1"/>
  <c r="AH21" i="3"/>
  <c r="AI21" i="3" s="1"/>
  <c r="AH22" i="3"/>
  <c r="AI22" i="3" s="1"/>
  <c r="AH23" i="3"/>
  <c r="AI23" i="3" s="1"/>
  <c r="AH24" i="3"/>
  <c r="AI24" i="3" s="1"/>
  <c r="AH25" i="3"/>
  <c r="AI25" i="3" s="1"/>
  <c r="AH26" i="3"/>
  <c r="AI26" i="3" s="1"/>
  <c r="AH27" i="3"/>
  <c r="AI27" i="3" s="1"/>
  <c r="AH28" i="3"/>
  <c r="AI28" i="3" s="1"/>
  <c r="AH29" i="3"/>
  <c r="AI29" i="3" s="1"/>
  <c r="AH30" i="3"/>
  <c r="AI30" i="3" s="1"/>
  <c r="AH31" i="3"/>
  <c r="AI31" i="3" s="1"/>
  <c r="AH32" i="3"/>
  <c r="AI32" i="3" s="1"/>
  <c r="AH33" i="3"/>
  <c r="AI33" i="3" s="1"/>
  <c r="AH34" i="3"/>
  <c r="AI34" i="3" s="1"/>
  <c r="AH35" i="3"/>
  <c r="AI35" i="3" s="1"/>
  <c r="AH36" i="3"/>
  <c r="AI36" i="3" s="1"/>
  <c r="AH37" i="3"/>
  <c r="AI37" i="3" s="1"/>
  <c r="AH38" i="3"/>
  <c r="AI38" i="3" s="1"/>
  <c r="AH39" i="3"/>
  <c r="AI39" i="3" s="1"/>
  <c r="AH40" i="3"/>
  <c r="AI40" i="3" s="1"/>
  <c r="AH41" i="3"/>
  <c r="AI41" i="3" s="1"/>
  <c r="AH42" i="3"/>
  <c r="AI42" i="3" s="1"/>
  <c r="AH43" i="3"/>
  <c r="AI43" i="3" s="1"/>
  <c r="AH44" i="3"/>
  <c r="AI44" i="3" s="1"/>
  <c r="AH45" i="3"/>
  <c r="AI45" i="3" s="1"/>
  <c r="AH46" i="3"/>
  <c r="AI46" i="3" s="1"/>
  <c r="AH47" i="3"/>
  <c r="AI47" i="3" s="1"/>
  <c r="AH48" i="3"/>
  <c r="AI48" i="3" s="1"/>
  <c r="AH49" i="3"/>
  <c r="AI49" i="3" s="1"/>
  <c r="AH50" i="3"/>
  <c r="AI50" i="3" s="1"/>
  <c r="AH51" i="3"/>
  <c r="AI51" i="3" s="1"/>
  <c r="AH52" i="3"/>
  <c r="AI52" i="3" s="1"/>
  <c r="AH53" i="3"/>
  <c r="AI53" i="3" s="1"/>
  <c r="AH54" i="3"/>
  <c r="AI54" i="3" s="1"/>
  <c r="AH55" i="3"/>
  <c r="AI55" i="3" s="1"/>
  <c r="AH56" i="3"/>
  <c r="AI56" i="3" s="1"/>
  <c r="AH57" i="3"/>
  <c r="AI57" i="3" s="1"/>
  <c r="AH58" i="3"/>
  <c r="AI58" i="3" s="1"/>
  <c r="AH59" i="3"/>
  <c r="AI59" i="3" s="1"/>
  <c r="AH60" i="3"/>
  <c r="AI60" i="3" s="1"/>
  <c r="AH61" i="3"/>
  <c r="AI61" i="3" s="1"/>
  <c r="AH62" i="3"/>
  <c r="AI62" i="3" s="1"/>
  <c r="AH63" i="3"/>
  <c r="AI63" i="3" s="1"/>
  <c r="AH64" i="3"/>
  <c r="AI64" i="3" s="1"/>
  <c r="AH65" i="3"/>
  <c r="AI65" i="3" s="1"/>
  <c r="AH66" i="3"/>
  <c r="AI66" i="3" s="1"/>
  <c r="AH67" i="3"/>
  <c r="AI67" i="3" s="1"/>
  <c r="AH68" i="3"/>
  <c r="AI68" i="3" s="1"/>
  <c r="AH69" i="3"/>
  <c r="AI69" i="3" s="1"/>
  <c r="AH70" i="3"/>
  <c r="AI70" i="3" s="1"/>
  <c r="AH71" i="3"/>
  <c r="AI71" i="3" s="1"/>
  <c r="AH72" i="3"/>
  <c r="AI72" i="3" s="1"/>
  <c r="AH73" i="3"/>
  <c r="AI73" i="3" s="1"/>
  <c r="AH74" i="3"/>
  <c r="AI74" i="3" s="1"/>
  <c r="AH75" i="3"/>
  <c r="AI75" i="3" s="1"/>
  <c r="AH76" i="3"/>
  <c r="AI76" i="3" s="1"/>
  <c r="AH77" i="3"/>
  <c r="AI77" i="3" s="1"/>
  <c r="AH78" i="3"/>
  <c r="AI78" i="3" s="1"/>
  <c r="AH79" i="3"/>
  <c r="AI79" i="3" s="1"/>
  <c r="AH80" i="3"/>
  <c r="AI80" i="3" s="1"/>
  <c r="AH81" i="3"/>
  <c r="AI81" i="3" s="1"/>
  <c r="AH82" i="3"/>
  <c r="AI82" i="3" s="1"/>
  <c r="AH83" i="3"/>
  <c r="AI83" i="3" s="1"/>
  <c r="AH84" i="3"/>
  <c r="AI84" i="3" s="1"/>
  <c r="AH85" i="3"/>
  <c r="AI85" i="3" s="1"/>
  <c r="AH86" i="3"/>
  <c r="AI86" i="3" s="1"/>
  <c r="AH87" i="3"/>
  <c r="AI87" i="3" s="1"/>
  <c r="AH88" i="3"/>
  <c r="AI88" i="3" s="1"/>
  <c r="AH89" i="3"/>
  <c r="AI89" i="3" s="1"/>
  <c r="AH90" i="3"/>
  <c r="AI90" i="3" s="1"/>
  <c r="AH91" i="3"/>
  <c r="AI91" i="3" s="1"/>
  <c r="AH92" i="3"/>
  <c r="AI92" i="3" s="1"/>
  <c r="AH93" i="3"/>
  <c r="AI93" i="3" s="1"/>
  <c r="AH94" i="3"/>
  <c r="AI94" i="3" s="1"/>
  <c r="AH95" i="3"/>
  <c r="AI95" i="3" s="1"/>
  <c r="AH96" i="3"/>
  <c r="AI96" i="3" s="1"/>
  <c r="AH97" i="3"/>
  <c r="AI97" i="3" s="1"/>
  <c r="AH98" i="3"/>
  <c r="AI98" i="3" s="1"/>
  <c r="AH99" i="3"/>
  <c r="AI99" i="3" s="1"/>
  <c r="AH100" i="3"/>
  <c r="AI100" i="3" s="1"/>
  <c r="AH101" i="3"/>
  <c r="AI101" i="3" s="1"/>
  <c r="AH102" i="3"/>
  <c r="AI102" i="3" s="1"/>
  <c r="AH103" i="3"/>
  <c r="AI103" i="3" s="1"/>
  <c r="AH104" i="3"/>
  <c r="AI104" i="3" s="1"/>
  <c r="AH105" i="3"/>
  <c r="AI105" i="3" s="1"/>
  <c r="AH106" i="3"/>
  <c r="AI106" i="3" s="1"/>
  <c r="AH107" i="3"/>
  <c r="AI107" i="3" s="1"/>
  <c r="AH108" i="3"/>
  <c r="AI108" i="3" s="1"/>
  <c r="AH109" i="3"/>
  <c r="AI109" i="3" s="1"/>
  <c r="AH3" i="3"/>
  <c r="AI3" i="3" s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J40" i="3" s="1"/>
  <c r="AF41" i="3"/>
  <c r="AF42" i="3"/>
  <c r="AF43" i="3"/>
  <c r="AF44" i="3"/>
  <c r="AF45" i="3"/>
  <c r="AJ45" i="3" s="1"/>
  <c r="AF46" i="3"/>
  <c r="AF47" i="3"/>
  <c r="AF48" i="3"/>
  <c r="AJ48" i="3" s="1"/>
  <c r="AF49" i="3"/>
  <c r="AF50" i="3"/>
  <c r="AF51" i="3"/>
  <c r="AF52" i="3"/>
  <c r="AF53" i="3"/>
  <c r="AF54" i="3"/>
  <c r="AF55" i="3"/>
  <c r="AF56" i="3"/>
  <c r="AJ56" i="3" s="1"/>
  <c r="AF57" i="3"/>
  <c r="AF58" i="3"/>
  <c r="AF59" i="3"/>
  <c r="AF60" i="3"/>
  <c r="AJ60" i="3" s="1"/>
  <c r="AF61" i="3"/>
  <c r="AF62" i="3"/>
  <c r="AF63" i="3"/>
  <c r="AF64" i="3"/>
  <c r="AF65" i="3"/>
  <c r="AF66" i="3"/>
  <c r="AF67" i="3"/>
  <c r="AF68" i="3"/>
  <c r="AF69" i="3"/>
  <c r="AF70" i="3"/>
  <c r="AF71" i="3"/>
  <c r="AF72" i="3"/>
  <c r="AJ72" i="3" s="1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J88" i="3" s="1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3" i="3"/>
  <c r="AF3" i="3"/>
  <c r="AC3" i="3"/>
  <c r="W3" i="3"/>
  <c r="T3" i="3"/>
  <c r="Q3" i="3"/>
  <c r="N3" i="3"/>
  <c r="K3" i="3"/>
  <c r="H3" i="3"/>
  <c r="E3" i="3"/>
  <c r="AJ47" i="2" l="1"/>
  <c r="AJ35" i="2"/>
  <c r="AK35" i="2" s="1"/>
  <c r="AJ27" i="2"/>
  <c r="AK36" i="2"/>
  <c r="AJ36" i="2"/>
  <c r="AJ50" i="2"/>
  <c r="AK50" i="2" s="1"/>
  <c r="AJ46" i="2"/>
  <c r="AK46" i="2" s="1"/>
  <c r="AJ42" i="2"/>
  <c r="AK42" i="2" s="1"/>
  <c r="AJ38" i="2"/>
  <c r="AK38" i="2" s="1"/>
  <c r="AJ34" i="2"/>
  <c r="AK34" i="2" s="1"/>
  <c r="AJ30" i="2"/>
  <c r="AJ26" i="2"/>
  <c r="AJ22" i="2"/>
  <c r="AK22" i="2" s="1"/>
  <c r="AJ18" i="2"/>
  <c r="AK18" i="2" s="1"/>
  <c r="AJ14" i="2"/>
  <c r="AK14" i="2" s="1"/>
  <c r="AJ10" i="2"/>
  <c r="AK10" i="2" s="1"/>
  <c r="AJ6" i="2"/>
  <c r="AK6" i="2" s="1"/>
  <c r="AK32" i="2"/>
  <c r="AJ32" i="2"/>
  <c r="AK28" i="2"/>
  <c r="AJ28" i="2"/>
  <c r="AJ45" i="2"/>
  <c r="AJ29" i="2"/>
  <c r="AJ25" i="2"/>
  <c r="AK25" i="2" s="1"/>
  <c r="AJ21" i="2"/>
  <c r="AJ17" i="2"/>
  <c r="AJ33" i="1"/>
  <c r="AJ29" i="1"/>
  <c r="AJ25" i="1"/>
  <c r="AJ17" i="1"/>
  <c r="AJ13" i="1"/>
  <c r="AJ9" i="1"/>
  <c r="AJ32" i="1"/>
  <c r="AJ28" i="1"/>
  <c r="AK28" i="1" s="1"/>
  <c r="AJ16" i="1"/>
  <c r="AJ8" i="1"/>
  <c r="AJ4" i="1"/>
  <c r="AJ35" i="1"/>
  <c r="AK35" i="1" s="1"/>
  <c r="AJ11" i="1"/>
  <c r="AJ7" i="1"/>
  <c r="AJ91" i="3"/>
  <c r="AJ87" i="3"/>
  <c r="AJ79" i="3"/>
  <c r="AJ71" i="3"/>
  <c r="AK71" i="3" s="1"/>
  <c r="AJ47" i="3"/>
  <c r="AK47" i="3" s="1"/>
  <c r="AJ35" i="3"/>
  <c r="AJ86" i="3"/>
  <c r="AJ46" i="3"/>
  <c r="AK46" i="3" s="1"/>
  <c r="AJ34" i="3"/>
  <c r="AK34" i="3" s="1"/>
  <c r="AJ22" i="3"/>
  <c r="AJ101" i="3"/>
  <c r="AJ65" i="3"/>
  <c r="AJ33" i="3"/>
  <c r="AK33" i="3" s="1"/>
  <c r="AJ25" i="3"/>
  <c r="AJ17" i="3"/>
  <c r="AJ27" i="3"/>
  <c r="AK27" i="3" s="1"/>
  <c r="AJ40" i="4"/>
  <c r="AK40" i="4" s="1"/>
  <c r="AJ98" i="4"/>
  <c r="AK98" i="4" s="1"/>
  <c r="AJ89" i="4"/>
  <c r="AJ81" i="4"/>
  <c r="AK81" i="4" s="1"/>
  <c r="AJ73" i="4"/>
  <c r="AJ65" i="4"/>
  <c r="AK65" i="4" s="1"/>
  <c r="AJ53" i="4"/>
  <c r="AJ45" i="4"/>
  <c r="AK45" i="4" s="1"/>
  <c r="AJ96" i="4"/>
  <c r="AJ72" i="4"/>
  <c r="AJ91" i="4"/>
  <c r="AJ87" i="4"/>
  <c r="AK87" i="4" s="1"/>
  <c r="AJ75" i="4"/>
  <c r="AJ59" i="4"/>
  <c r="AK59" i="4" s="1"/>
  <c r="AJ47" i="4"/>
  <c r="AJ92" i="4"/>
  <c r="AK92" i="4" s="1"/>
  <c r="AJ44" i="4"/>
  <c r="AJ110" i="4"/>
  <c r="AJ82" i="4"/>
  <c r="AK82" i="4" s="1"/>
  <c r="AJ70" i="4"/>
  <c r="AK70" i="4" s="1"/>
  <c r="AJ58" i="4"/>
  <c r="AJ54" i="4"/>
  <c r="AK54" i="4" s="1"/>
  <c r="AJ50" i="4"/>
  <c r="AJ30" i="4"/>
  <c r="AK30" i="4" s="1"/>
  <c r="AJ8" i="4"/>
  <c r="AJ23" i="4"/>
  <c r="AK23" i="4" s="1"/>
  <c r="AJ22" i="4"/>
  <c r="AK22" i="4" s="1"/>
  <c r="AK49" i="2"/>
  <c r="AK47" i="2"/>
  <c r="AK45" i="2"/>
  <c r="AJ43" i="2"/>
  <c r="AJ41" i="2"/>
  <c r="AK41" i="2" s="1"/>
  <c r="AJ39" i="2"/>
  <c r="AK39" i="2" s="1"/>
  <c r="AJ37" i="2"/>
  <c r="AK37" i="2" s="1"/>
  <c r="AK27" i="2"/>
  <c r="AJ11" i="2"/>
  <c r="AK11" i="2" s="1"/>
  <c r="AJ48" i="2"/>
  <c r="AK48" i="2" s="1"/>
  <c r="AJ44" i="2"/>
  <c r="AK44" i="2" s="1"/>
  <c r="AJ40" i="2"/>
  <c r="AK40" i="2" s="1"/>
  <c r="AJ33" i="2"/>
  <c r="AK33" i="2" s="1"/>
  <c r="AJ31" i="2"/>
  <c r="AK31" i="2" s="1"/>
  <c r="AK29" i="2"/>
  <c r="AJ23" i="2"/>
  <c r="AK23" i="2" s="1"/>
  <c r="AK17" i="2"/>
  <c r="AJ15" i="2"/>
  <c r="AK15" i="2" s="1"/>
  <c r="AJ13" i="2"/>
  <c r="AK13" i="2" s="1"/>
  <c r="AJ9" i="2"/>
  <c r="AJ7" i="2"/>
  <c r="AK7" i="2" s="1"/>
  <c r="AJ5" i="2"/>
  <c r="AK5" i="2" s="1"/>
  <c r="AJ3" i="2"/>
  <c r="AK3" i="2" s="1"/>
  <c r="AJ39" i="1"/>
  <c r="AK39" i="1" s="1"/>
  <c r="AJ37" i="1"/>
  <c r="AJ34" i="1"/>
  <c r="AK34" i="1" s="1"/>
  <c r="AK32" i="1"/>
  <c r="AJ30" i="1"/>
  <c r="AK30" i="1" s="1"/>
  <c r="AJ27" i="1"/>
  <c r="AK27" i="1" s="1"/>
  <c r="AK25" i="1"/>
  <c r="AJ24" i="1"/>
  <c r="AK24" i="1" s="1"/>
  <c r="AK23" i="1"/>
  <c r="AJ20" i="1"/>
  <c r="AK20" i="1" s="1"/>
  <c r="AK18" i="1"/>
  <c r="AK14" i="1"/>
  <c r="AJ12" i="1"/>
  <c r="AK6" i="1"/>
  <c r="AK4" i="1"/>
  <c r="AK3" i="1"/>
  <c r="AK38" i="1"/>
  <c r="AJ36" i="1"/>
  <c r="AK36" i="1" s="1"/>
  <c r="AJ31" i="1"/>
  <c r="AK31" i="1" s="1"/>
  <c r="AK29" i="1"/>
  <c r="AJ26" i="1"/>
  <c r="AK26" i="1" s="1"/>
  <c r="AJ21" i="1"/>
  <c r="AK21" i="1" s="1"/>
  <c r="AJ19" i="1"/>
  <c r="AK19" i="1" s="1"/>
  <c r="AK17" i="1"/>
  <c r="AJ15" i="1"/>
  <c r="AK15" i="1" s="1"/>
  <c r="AK13" i="1"/>
  <c r="AJ10" i="1"/>
  <c r="AJ5" i="1"/>
  <c r="AJ62" i="4"/>
  <c r="AK62" i="4" s="1"/>
  <c r="AJ48" i="4"/>
  <c r="AK48" i="4" s="1"/>
  <c r="AJ32" i="4"/>
  <c r="AK32" i="4" s="1"/>
  <c r="AJ14" i="4"/>
  <c r="AK14" i="4" s="1"/>
  <c r="AJ106" i="4"/>
  <c r="AK106" i="4" s="1"/>
  <c r="AJ90" i="4"/>
  <c r="AK90" i="4" s="1"/>
  <c r="AJ74" i="4"/>
  <c r="AK74" i="4" s="1"/>
  <c r="AJ25" i="4"/>
  <c r="AK25" i="4" s="1"/>
  <c r="AJ18" i="4"/>
  <c r="AK18" i="4" s="1"/>
  <c r="AJ10" i="4"/>
  <c r="AK10" i="4" s="1"/>
  <c r="AJ102" i="4"/>
  <c r="AK102" i="4" s="1"/>
  <c r="AJ94" i="4"/>
  <c r="AK94" i="4" s="1"/>
  <c r="AJ86" i="4"/>
  <c r="AK86" i="4" s="1"/>
  <c r="AJ78" i="4"/>
  <c r="AK78" i="4" s="1"/>
  <c r="AK58" i="4"/>
  <c r="AK50" i="4"/>
  <c r="AK44" i="4"/>
  <c r="AJ36" i="4"/>
  <c r="AK36" i="4" s="1"/>
  <c r="AJ7" i="4"/>
  <c r="AK7" i="4" s="1"/>
  <c r="AJ4" i="4"/>
  <c r="AK4" i="4" s="1"/>
  <c r="AJ112" i="4"/>
  <c r="AK112" i="4" s="1"/>
  <c r="AJ108" i="4"/>
  <c r="AK108" i="4" s="1"/>
  <c r="AJ104" i="4"/>
  <c r="AK104" i="4" s="1"/>
  <c r="AJ100" i="4"/>
  <c r="AK100" i="4" s="1"/>
  <c r="AK96" i="4"/>
  <c r="AJ88" i="4"/>
  <c r="AK88" i="4" s="1"/>
  <c r="AJ84" i="4"/>
  <c r="AK84" i="4" s="1"/>
  <c r="AJ80" i="4"/>
  <c r="AK80" i="4" s="1"/>
  <c r="AJ76" i="4"/>
  <c r="AK76" i="4" s="1"/>
  <c r="AK72" i="4"/>
  <c r="AJ68" i="4"/>
  <c r="AK68" i="4" s="1"/>
  <c r="AJ64" i="4"/>
  <c r="AK64" i="4" s="1"/>
  <c r="AJ60" i="4"/>
  <c r="AK60" i="4" s="1"/>
  <c r="AJ56" i="4"/>
  <c r="AK56" i="4" s="1"/>
  <c r="AJ52" i="4"/>
  <c r="AK52" i="4" s="1"/>
  <c r="AJ46" i="4"/>
  <c r="AK46" i="4" s="1"/>
  <c r="AJ42" i="4"/>
  <c r="AK42" i="4" s="1"/>
  <c r="AJ38" i="4"/>
  <c r="AJ34" i="4"/>
  <c r="AK34" i="4" s="1"/>
  <c r="AJ27" i="4"/>
  <c r="AK27" i="4" s="1"/>
  <c r="AJ20" i="4"/>
  <c r="AJ16" i="4"/>
  <c r="AK16" i="4" s="1"/>
  <c r="AJ12" i="4"/>
  <c r="AK93" i="4"/>
  <c r="AK91" i="4"/>
  <c r="AK89" i="4"/>
  <c r="AK75" i="4"/>
  <c r="AK73" i="4"/>
  <c r="AK61" i="4"/>
  <c r="AK53" i="4"/>
  <c r="AK47" i="4"/>
  <c r="AJ99" i="4"/>
  <c r="AK99" i="4" s="1"/>
  <c r="AJ15" i="4"/>
  <c r="AK15" i="4" s="1"/>
  <c r="AJ13" i="4"/>
  <c r="AK13" i="4" s="1"/>
  <c r="AJ9" i="4"/>
  <c r="AJ6" i="4"/>
  <c r="AK6" i="4" s="1"/>
  <c r="AJ5" i="4"/>
  <c r="AJ3" i="4"/>
  <c r="AK3" i="4" s="1"/>
  <c r="AJ111" i="4"/>
  <c r="AK111" i="4" s="1"/>
  <c r="AJ109" i="4"/>
  <c r="AK109" i="4" s="1"/>
  <c r="AJ107" i="4"/>
  <c r="AK107" i="4" s="1"/>
  <c r="AJ105" i="4"/>
  <c r="AK105" i="4" s="1"/>
  <c r="AJ103" i="4"/>
  <c r="AK103" i="4" s="1"/>
  <c r="AJ101" i="4"/>
  <c r="AK101" i="4" s="1"/>
  <c r="AJ97" i="4"/>
  <c r="AK97" i="4" s="1"/>
  <c r="AJ95" i="4"/>
  <c r="AK95" i="4" s="1"/>
  <c r="AJ85" i="4"/>
  <c r="AK85" i="4" s="1"/>
  <c r="AJ83" i="4"/>
  <c r="AK83" i="4" s="1"/>
  <c r="AJ79" i="4"/>
  <c r="AK79" i="4" s="1"/>
  <c r="AJ77" i="4"/>
  <c r="AK77" i="4" s="1"/>
  <c r="AJ71" i="4"/>
  <c r="AK71" i="4" s="1"/>
  <c r="AJ69" i="4"/>
  <c r="AK69" i="4" s="1"/>
  <c r="AJ67" i="4"/>
  <c r="AK67" i="4" s="1"/>
  <c r="AJ66" i="4"/>
  <c r="AK66" i="4" s="1"/>
  <c r="AJ63" i="4"/>
  <c r="AK63" i="4" s="1"/>
  <c r="AJ57" i="4"/>
  <c r="AK57" i="4" s="1"/>
  <c r="AJ55" i="4"/>
  <c r="AK55" i="4" s="1"/>
  <c r="AJ51" i="4"/>
  <c r="AK51" i="4" s="1"/>
  <c r="AJ49" i="4"/>
  <c r="AK49" i="4" s="1"/>
  <c r="AJ43" i="4"/>
  <c r="AK43" i="4" s="1"/>
  <c r="AJ41" i="4"/>
  <c r="AK41" i="4" s="1"/>
  <c r="AJ39" i="4"/>
  <c r="AK39" i="4" s="1"/>
  <c r="AJ37" i="4"/>
  <c r="AJ35" i="4"/>
  <c r="AK35" i="4" s="1"/>
  <c r="AJ33" i="4"/>
  <c r="AK33" i="4" s="1"/>
  <c r="AJ31" i="4"/>
  <c r="AK31" i="4" s="1"/>
  <c r="AJ29" i="4"/>
  <c r="AK29" i="4" s="1"/>
  <c r="AJ28" i="4"/>
  <c r="AK28" i="4" s="1"/>
  <c r="AJ26" i="4"/>
  <c r="AK26" i="4" s="1"/>
  <c r="AJ24" i="4"/>
  <c r="AJ21" i="4"/>
  <c r="AK21" i="4" s="1"/>
  <c r="AJ19" i="4"/>
  <c r="AK19" i="4" s="1"/>
  <c r="AJ17" i="4"/>
  <c r="AK17" i="4" s="1"/>
  <c r="AJ11" i="4"/>
  <c r="AK11" i="4" s="1"/>
  <c r="AK8" i="4"/>
  <c r="AJ94" i="3"/>
  <c r="AK94" i="3" s="1"/>
  <c r="AJ10" i="3"/>
  <c r="AK10" i="3" s="1"/>
  <c r="AJ107" i="3"/>
  <c r="AK107" i="3" s="1"/>
  <c r="AJ105" i="3"/>
  <c r="AK105" i="3" s="1"/>
  <c r="AJ103" i="3"/>
  <c r="AK103" i="3" s="1"/>
  <c r="AK101" i="3"/>
  <c r="AJ99" i="3"/>
  <c r="AK99" i="3" s="1"/>
  <c r="AJ95" i="3"/>
  <c r="AK95" i="3" s="1"/>
  <c r="AJ93" i="3"/>
  <c r="AK93" i="3" s="1"/>
  <c r="AK91" i="3"/>
  <c r="AJ89" i="3"/>
  <c r="AK89" i="3" s="1"/>
  <c r="AK87" i="3"/>
  <c r="AJ85" i="3"/>
  <c r="AK85" i="3" s="1"/>
  <c r="AJ83" i="3"/>
  <c r="AK83" i="3" s="1"/>
  <c r="AJ81" i="3"/>
  <c r="AK81" i="3" s="1"/>
  <c r="AK79" i="3"/>
  <c r="AJ76" i="3"/>
  <c r="AK76" i="3" s="1"/>
  <c r="AJ75" i="3"/>
  <c r="AK75" i="3" s="1"/>
  <c r="AK72" i="3"/>
  <c r="AJ70" i="3"/>
  <c r="AK70" i="3" s="1"/>
  <c r="AJ67" i="3"/>
  <c r="AK67" i="3" s="1"/>
  <c r="AJ66" i="3"/>
  <c r="AK66" i="3" s="1"/>
  <c r="AJ64" i="3"/>
  <c r="AK64" i="3" s="1"/>
  <c r="AJ62" i="3"/>
  <c r="AK62" i="3" s="1"/>
  <c r="AK60" i="3"/>
  <c r="AJ58" i="3"/>
  <c r="AK58" i="3" s="1"/>
  <c r="AK56" i="3"/>
  <c r="AJ54" i="3"/>
  <c r="AK54" i="3" s="1"/>
  <c r="AJ52" i="3"/>
  <c r="AK52" i="3" s="1"/>
  <c r="AJ49" i="3"/>
  <c r="AK49" i="3" s="1"/>
  <c r="AK48" i="3"/>
  <c r="AJ44" i="3"/>
  <c r="AK44" i="3" s="1"/>
  <c r="AJ42" i="3"/>
  <c r="AK42" i="3" s="1"/>
  <c r="AJ38" i="3"/>
  <c r="AK38" i="3" s="1"/>
  <c r="AJ30" i="3"/>
  <c r="AK30" i="3" s="1"/>
  <c r="AK25" i="3"/>
  <c r="AJ23" i="3"/>
  <c r="AJ14" i="3"/>
  <c r="AK14" i="3" s="1"/>
  <c r="AJ13" i="3"/>
  <c r="AK13" i="3" s="1"/>
  <c r="AJ7" i="3"/>
  <c r="AK7" i="3" s="1"/>
  <c r="AJ18" i="3"/>
  <c r="AK18" i="3" s="1"/>
  <c r="AK35" i="3"/>
  <c r="AJ16" i="3"/>
  <c r="AK16" i="3" s="1"/>
  <c r="AJ11" i="3"/>
  <c r="AK11" i="3" s="1"/>
  <c r="AJ9" i="3"/>
  <c r="AK9" i="3" s="1"/>
  <c r="AJ4" i="3"/>
  <c r="AK4" i="3" s="1"/>
  <c r="AJ63" i="3"/>
  <c r="AK63" i="3" s="1"/>
  <c r="AJ61" i="3"/>
  <c r="AK61" i="3" s="1"/>
  <c r="AJ53" i="3"/>
  <c r="AK53" i="3" s="1"/>
  <c r="AJ50" i="3"/>
  <c r="AK50" i="3" s="1"/>
  <c r="AK45" i="3"/>
  <c r="AJ43" i="3"/>
  <c r="AK43" i="3" s="1"/>
  <c r="AJ37" i="3"/>
  <c r="AK37" i="3" s="1"/>
  <c r="AJ29" i="3"/>
  <c r="AK29" i="3" s="1"/>
  <c r="AJ26" i="3"/>
  <c r="AK22" i="3"/>
  <c r="AJ19" i="3"/>
  <c r="AK19" i="3" s="1"/>
  <c r="AJ15" i="3"/>
  <c r="AK15" i="3" s="1"/>
  <c r="AJ6" i="3"/>
  <c r="AK6" i="3" s="1"/>
  <c r="AJ41" i="3"/>
  <c r="AK41" i="3" s="1"/>
  <c r="AJ97" i="3"/>
  <c r="AK97" i="3" s="1"/>
  <c r="AJ12" i="3"/>
  <c r="AK12" i="3" s="1"/>
  <c r="AJ8" i="3"/>
  <c r="AK8" i="3" s="1"/>
  <c r="AJ109" i="3"/>
  <c r="AK109" i="3" s="1"/>
  <c r="AJ3" i="3"/>
  <c r="AK3" i="3" s="1"/>
  <c r="AJ108" i="3"/>
  <c r="AK108" i="3" s="1"/>
  <c r="AJ106" i="3"/>
  <c r="AK106" i="3" s="1"/>
  <c r="AJ104" i="3"/>
  <c r="AK104" i="3" s="1"/>
  <c r="AJ102" i="3"/>
  <c r="AK102" i="3" s="1"/>
  <c r="AJ100" i="3"/>
  <c r="AK100" i="3" s="1"/>
  <c r="AJ98" i="3"/>
  <c r="AK98" i="3" s="1"/>
  <c r="AJ96" i="3"/>
  <c r="AK96" i="3" s="1"/>
  <c r="AJ92" i="3"/>
  <c r="AK92" i="3" s="1"/>
  <c r="AJ90" i="3"/>
  <c r="AK90" i="3" s="1"/>
  <c r="AK88" i="3"/>
  <c r="AK86" i="3"/>
  <c r="AJ84" i="3"/>
  <c r="AK84" i="3" s="1"/>
  <c r="AJ82" i="3"/>
  <c r="AK82" i="3" s="1"/>
  <c r="AJ80" i="3"/>
  <c r="AK80" i="3" s="1"/>
  <c r="AJ78" i="3"/>
  <c r="AK78" i="3" s="1"/>
  <c r="AJ77" i="3"/>
  <c r="AK77" i="3" s="1"/>
  <c r="AJ74" i="3"/>
  <c r="AK74" i="3" s="1"/>
  <c r="AJ73" i="3"/>
  <c r="AK73" i="3" s="1"/>
  <c r="AJ69" i="3"/>
  <c r="AK69" i="3" s="1"/>
  <c r="AJ68" i="3"/>
  <c r="AK68" i="3" s="1"/>
  <c r="AJ59" i="3"/>
  <c r="AK59" i="3" s="1"/>
  <c r="AJ57" i="3"/>
  <c r="AK57" i="3" s="1"/>
  <c r="AJ55" i="3"/>
  <c r="AK55" i="3" s="1"/>
  <c r="AJ51" i="3"/>
  <c r="AK51" i="3" s="1"/>
  <c r="AJ39" i="3"/>
  <c r="AK39" i="3" s="1"/>
  <c r="AJ31" i="3"/>
  <c r="AK31" i="3" s="1"/>
  <c r="AJ24" i="3"/>
  <c r="AK24" i="3" s="1"/>
  <c r="AJ21" i="3"/>
  <c r="AK21" i="3" s="1"/>
  <c r="AK17" i="3"/>
  <c r="AJ5" i="3"/>
  <c r="AK5" i="3" s="1"/>
  <c r="AJ28" i="3"/>
  <c r="AK28" i="3" s="1"/>
  <c r="AJ20" i="3"/>
  <c r="AK20" i="3" s="1"/>
  <c r="AJ36" i="3"/>
  <c r="AK36" i="3" s="1"/>
  <c r="AJ32" i="3"/>
  <c r="AK32" i="3" s="1"/>
</calcChain>
</file>

<file path=xl/sharedStrings.xml><?xml version="1.0" encoding="utf-8"?>
<sst xmlns="http://schemas.openxmlformats.org/spreadsheetml/2006/main" count="546" uniqueCount="175">
  <si>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</si>
  <si>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</si>
  <si>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</si>
  <si>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</si>
  <si>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</si>
  <si>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</si>
  <si>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</si>
  <si>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</si>
  <si>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</si>
  <si>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</si>
  <si>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تعليمية</t>
  </si>
  <si>
    <t xml:space="preserve">اجتماعيات </t>
  </si>
  <si>
    <t>اللغة الانجليزية وآدابها</t>
  </si>
  <si>
    <t xml:space="preserve">اللغة العربية وآدابها </t>
  </si>
  <si>
    <t xml:space="preserve">تربية خاصة وتأهيل </t>
  </si>
  <si>
    <t xml:space="preserve">تربية مهنية </t>
  </si>
  <si>
    <t xml:space="preserve">جغرافيا </t>
  </si>
  <si>
    <t>خياطة/تصميم الازياء وتصنيع الملابس</t>
  </si>
  <si>
    <t>شريعةودراسات اسلاميه</t>
  </si>
  <si>
    <t>فنون جميلة</t>
  </si>
  <si>
    <t>طبية</t>
  </si>
  <si>
    <t>اسعاف(رعاية صحية عاجله / طوارىء)</t>
  </si>
  <si>
    <t xml:space="preserve">احصاء وسجل طبي وسكرتاريا طبية </t>
  </si>
  <si>
    <t xml:space="preserve">اشعة (تصوير اشعاعي) </t>
  </si>
  <si>
    <t xml:space="preserve">التعقيم </t>
  </si>
  <si>
    <t>تخدير وانعاش</t>
  </si>
  <si>
    <t xml:space="preserve">تمريض </t>
  </si>
  <si>
    <t>صحه عامه</t>
  </si>
  <si>
    <t xml:space="preserve">صيدله </t>
  </si>
  <si>
    <t>علاج طبيعي (معالجة حكمية وتأهيل)</t>
  </si>
  <si>
    <t xml:space="preserve">علوم طب اسنان مساندة (ليس طب اسنان) </t>
  </si>
  <si>
    <t>مختبرات وتحاليل طبية</t>
  </si>
  <si>
    <t>هندسية</t>
  </si>
  <si>
    <t>الابنية والانشاءات (الجامعيون)</t>
  </si>
  <si>
    <t>هندسة الالكتروميكانيك ( من شعبة الهندسة الكهربائية )</t>
  </si>
  <si>
    <t>هندسة الميكاترونكس ( من شعبة الهندسة الكهربائية )</t>
  </si>
  <si>
    <t xml:space="preserve">الهندسة الالكترونية </t>
  </si>
  <si>
    <t>الهندسة الكهربائية</t>
  </si>
  <si>
    <t xml:space="preserve">الهندسة الكيماوية </t>
  </si>
  <si>
    <t xml:space="preserve">الهندسة المدنية </t>
  </si>
  <si>
    <t xml:space="preserve">الهندسة المعمارية </t>
  </si>
  <si>
    <t xml:space="preserve">انتاج نباتي </t>
  </si>
  <si>
    <t>تغذية وتصنيع غذائي</t>
  </si>
  <si>
    <t xml:space="preserve">هندسة الاتصالات </t>
  </si>
  <si>
    <t>هندسة الاتمتة والنظم</t>
  </si>
  <si>
    <t xml:space="preserve">هندسة الانتاج الصناعي </t>
  </si>
  <si>
    <t xml:space="preserve">هندسة الانظمة والتحكم </t>
  </si>
  <si>
    <t>هندسة البتروكيماويات</t>
  </si>
  <si>
    <t xml:space="preserve">هندسة التعليم الصناعي </t>
  </si>
  <si>
    <t>هندسة التكييف والتبريد والتدفئة والتهوية</t>
  </si>
  <si>
    <t xml:space="preserve">هندسة الحفر </t>
  </si>
  <si>
    <t>هندسة السيارات</t>
  </si>
  <si>
    <t>هندسة الطاقة</t>
  </si>
  <si>
    <t xml:space="preserve">هندسة الطيران </t>
  </si>
  <si>
    <t xml:space="preserve">هندسة القوى </t>
  </si>
  <si>
    <t xml:space="preserve">هندسة المساحة </t>
  </si>
  <si>
    <t xml:space="preserve">هندسة المعدات والآلات </t>
  </si>
  <si>
    <t>هندسة تكنولوجيا الصناعات الكيماوية</t>
  </si>
  <si>
    <t>تجارية ومالية</t>
  </si>
  <si>
    <t>علوم مصرفية ومالية</t>
  </si>
  <si>
    <t xml:space="preserve">تسويق </t>
  </si>
  <si>
    <t>سياحه وعلوم سياحيه</t>
  </si>
  <si>
    <t>محاسبة</t>
  </si>
  <si>
    <t>إدارية</t>
  </si>
  <si>
    <t xml:space="preserve">ادارة اعمال </t>
  </si>
  <si>
    <t xml:space="preserve">ادارة فنادق (عام) </t>
  </si>
  <si>
    <t>نظم المعلومات الادارية</t>
  </si>
  <si>
    <t>أخرى</t>
  </si>
  <si>
    <t xml:space="preserve">سلامة مهنية </t>
  </si>
  <si>
    <t xml:space="preserve">علوم الحاسب الالي </t>
  </si>
  <si>
    <t>اقتصاد منزلي</t>
  </si>
  <si>
    <t xml:space="preserve">تربية ابتدائية وطفل </t>
  </si>
  <si>
    <t>تربية رياضية</t>
  </si>
  <si>
    <t>تربية وتعليم</t>
  </si>
  <si>
    <t xml:space="preserve">رياضيات </t>
  </si>
  <si>
    <t>علم اجتماع</t>
  </si>
  <si>
    <t>علوم عامةوطبيعية</t>
  </si>
  <si>
    <t>مختبرات صناعية ومدرسية</t>
  </si>
  <si>
    <t xml:space="preserve">معلم صف - حاسوب </t>
  </si>
  <si>
    <t>مكتبات وتوثيق+مصادر تعليميةومكتبات</t>
  </si>
  <si>
    <t xml:space="preserve">قباله </t>
  </si>
  <si>
    <t>نظارات طبية وفحص نظر</t>
  </si>
  <si>
    <t xml:space="preserve">هندسة الغزل والنسيج </t>
  </si>
  <si>
    <t>هندسة تكنولوجيا المياه</t>
  </si>
  <si>
    <t xml:space="preserve">ادارةالمكاتب والمعلومات </t>
  </si>
  <si>
    <t xml:space="preserve">علوم اداريه </t>
  </si>
  <si>
    <t>اثار</t>
  </si>
  <si>
    <t>فيزياء</t>
  </si>
  <si>
    <t>كيمياء</t>
  </si>
  <si>
    <t xml:space="preserve">احياء </t>
  </si>
  <si>
    <t xml:space="preserve">تاريخ </t>
  </si>
  <si>
    <t xml:space="preserve">جيولوجيا (علوم الأرض) </t>
  </si>
  <si>
    <t>علم نفس وارشاد</t>
  </si>
  <si>
    <t xml:space="preserve">فلسفة </t>
  </si>
  <si>
    <t>لغات اجنبية</t>
  </si>
  <si>
    <t>لغويات</t>
  </si>
  <si>
    <t>السمع والنطق</t>
  </si>
  <si>
    <t>العلاج الوظيفي</t>
  </si>
  <si>
    <t>تقنيات حيوية</t>
  </si>
  <si>
    <t>طب</t>
  </si>
  <si>
    <t>طب اسنان</t>
  </si>
  <si>
    <t>طب بيطري</t>
  </si>
  <si>
    <t>الهندسة الانشائية (الجامعيون)</t>
  </si>
  <si>
    <t>الهندسة الطبية الحيوية ( من شعبة الهندسة الكهربائية )</t>
  </si>
  <si>
    <t>الهندسة الطبية الحيوية ( من شعبة الهندسة الميكانيكية )</t>
  </si>
  <si>
    <t>هندسة البيئة ( من شعبة الهندسة الكيماوية )</t>
  </si>
  <si>
    <t>هندسة التحكم الآلي ( من شعبة الهندسة الكهربائية )</t>
  </si>
  <si>
    <t>هندسة السلامة العامة ( من شعبة الهندسة الميكانيكية )</t>
  </si>
  <si>
    <t>هندسة المواد ( من شعبة الهندسة الميكانيكية )</t>
  </si>
  <si>
    <t>هندسة انشاءات المباني (الجامعيون)</t>
  </si>
  <si>
    <t>اقتصاد وادارة الاعمال الزراعية</t>
  </si>
  <si>
    <t xml:space="preserve">اقتصاد وارشاد زراعي </t>
  </si>
  <si>
    <t xml:space="preserve">الاراضي والمياه والبيئة </t>
  </si>
  <si>
    <t>الهندسة الادارية والاقتصادية</t>
  </si>
  <si>
    <t xml:space="preserve">الهندسة الانشائية والجسور </t>
  </si>
  <si>
    <t>الهندسة الجيولوجية</t>
  </si>
  <si>
    <t xml:space="preserve">الهندسة الزراعية / ري </t>
  </si>
  <si>
    <t>الهندسة الصناعية</t>
  </si>
  <si>
    <t xml:space="preserve">الهندسة الميكانيكية </t>
  </si>
  <si>
    <t xml:space="preserve">الهندسة النووية </t>
  </si>
  <si>
    <t>انتاج حيواني</t>
  </si>
  <si>
    <t xml:space="preserve">انتاج حيواني وصحة الحيوان </t>
  </si>
  <si>
    <t>تربة وري</t>
  </si>
  <si>
    <t>وقاية نباتية</t>
  </si>
  <si>
    <t>نبات زينة وتنسيق</t>
  </si>
  <si>
    <t>هندسة ادارة مشاريع مدنية</t>
  </si>
  <si>
    <t xml:space="preserve">هندسة الآلات الزراعية </t>
  </si>
  <si>
    <t>هندسة التربة</t>
  </si>
  <si>
    <t xml:space="preserve">هندسة التعدين </t>
  </si>
  <si>
    <t>هندسة الحاسبات الالكترونية</t>
  </si>
  <si>
    <t xml:space="preserve">هندسة الطرق </t>
  </si>
  <si>
    <t>هندسة القوى والآلات الحرارية</t>
  </si>
  <si>
    <t xml:space="preserve">هندسة المواصلات </t>
  </si>
  <si>
    <t>هندسة المياه</t>
  </si>
  <si>
    <t xml:space="preserve">هندسة تخطيط المدن </t>
  </si>
  <si>
    <t xml:space="preserve">هندسة تصنيع المواد الغذائية </t>
  </si>
  <si>
    <t>اقتصاد</t>
  </si>
  <si>
    <t xml:space="preserve">تأمين </t>
  </si>
  <si>
    <t>ادارة مستشفيات</t>
  </si>
  <si>
    <t xml:space="preserve">بيئة ودراسات بيئية(علوم البيئة) </t>
  </si>
  <si>
    <t xml:space="preserve">تخطيط </t>
  </si>
  <si>
    <t xml:space="preserve">تنميه </t>
  </si>
  <si>
    <t>صحافه واعلام</t>
  </si>
  <si>
    <t xml:space="preserve">علوم سياسيه </t>
  </si>
  <si>
    <t xml:space="preserve">احصاء </t>
  </si>
  <si>
    <t>حقوق</t>
  </si>
  <si>
    <t>هندسة الالكتروميكانيك ( من شعبة الهندسة الميكانيكية )</t>
  </si>
  <si>
    <t>هندسة الميكاترونكس ( من شعبة الهندسة الميكانيكية )</t>
  </si>
  <si>
    <t>محاصيل حقلية</t>
  </si>
  <si>
    <t>ميكنة زراعية</t>
  </si>
  <si>
    <t>هندسة الاشغال العامة</t>
  </si>
  <si>
    <t>هندسة الآلات</t>
  </si>
  <si>
    <t>هندسة الري</t>
  </si>
  <si>
    <t xml:space="preserve">هندسة الميتالورجي </t>
  </si>
  <si>
    <t xml:space="preserve">هندسة آلات النسيج </t>
  </si>
  <si>
    <t xml:space="preserve">هندسة وسائل النقل </t>
  </si>
  <si>
    <t>مجموعة المهن</t>
  </si>
  <si>
    <t>التخصص</t>
  </si>
  <si>
    <t xml:space="preserve">متقدم </t>
  </si>
  <si>
    <t xml:space="preserve">معين </t>
  </si>
  <si>
    <t>النسبة (معين / متقدم)</t>
  </si>
  <si>
    <t xml:space="preserve">مخزون طلبات التوظيف  التراكمي </t>
  </si>
  <si>
    <t>مجموع المعينين (2012-2021)</t>
  </si>
  <si>
    <t>متوسط عدد المعينين 
(2012-2021)</t>
  </si>
  <si>
    <t>متوسط نسبة التعيين (2012-2021)</t>
  </si>
  <si>
    <t>تصنيف التخصص</t>
  </si>
  <si>
    <t>مؤشرات العرض والطلب بكالوريوس اناث /محافظة عجلون</t>
  </si>
  <si>
    <t>مؤشرات العرض والطلب بكالوريوس ذكور /محافظة عجلون</t>
  </si>
  <si>
    <t>مؤشرات العرض والطلب دبلوم ذكور /محافظة عجلون</t>
  </si>
  <si>
    <t>مؤشرات العرض والطلب دبلوم اناث /محافظة عجلون</t>
  </si>
  <si>
    <t xml:space="preserve">مشبع </t>
  </si>
  <si>
    <t xml:space="preserve">مطلوب </t>
  </si>
  <si>
    <t>مطلوب</t>
  </si>
  <si>
    <t>راكد</t>
  </si>
  <si>
    <t>مشبع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</si>
</sst>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2"/>
    </xf>
    <xf numFmtId="0" fontId="0" fillId="4" borderId="0" xfId="0" applyFill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 wrapText="1" readingOrder="2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2"/>
  <sheetViews>
    <sheetView rightToLeft="1" workbookViewId="0">
      <pane ySplit="1" topLeftCell="A77" activePane="bottomLeft" state="frozen"/>
      <selection pane="bottomLeft" activeCell="B104" sqref="B104"/>
    </sheetView>
  </sheetViews>
  <sheetFormatPr defaultRowHeight="15" x14ac:dyDescent="0.25"/>
  <cols>
    <col min="1" max="1" width="16.85546875" customWidth="1"/>
    <col min="2" max="2" width="37.85546875" customWidth="1"/>
    <col min="3" max="32" width="9.140625" hidden="1" customWidth="1"/>
    <col min="33" max="35" width="9.140625" customWidth="1"/>
  </cols>
  <sheetData>
    <row r="1" spans="1:37" s="1" customFormat="1" x14ac:dyDescent="0.25">
      <c r="A1" s="16" t="s">
        <v>156</v>
      </c>
      <c r="B1" s="17" t="s">
        <v>157</v>
      </c>
      <c r="C1" s="22" t="s">
        <v>0</v>
      </c>
      <c r="D1" s="22"/>
      <c r="E1" s="22"/>
      <c r="F1" s="22" t="s">
        <v>1</v>
      </c>
      <c r="G1" s="22"/>
      <c r="H1" s="22"/>
      <c r="I1" s="22" t="s">
        <v>2</v>
      </c>
      <c r="J1" s="22"/>
      <c r="K1" s="22"/>
      <c r="L1" s="22" t="s">
        <v>3</v>
      </c>
      <c r="M1" s="22"/>
      <c r="N1" s="22"/>
      <c r="O1" s="22" t="s">
        <v>4</v>
      </c>
      <c r="P1" s="22"/>
      <c r="Q1" s="22"/>
      <c r="R1" s="22" t="s">
        <v>5</v>
      </c>
      <c r="S1" s="22"/>
      <c r="T1" s="22"/>
      <c r="U1" s="22" t="s">
        <v>6</v>
      </c>
      <c r="V1" s="22"/>
      <c r="W1" s="22"/>
      <c r="X1" s="22" t="s">
        <v>7</v>
      </c>
      <c r="Y1" s="22"/>
      <c r="Z1" s="22"/>
      <c r="AA1" s="22" t="s">
        <v>8</v>
      </c>
      <c r="AB1" s="22"/>
      <c r="AC1" s="22"/>
      <c r="AD1" s="22" t="s">
        <v>9</v>
      </c>
      <c r="AE1" s="22"/>
      <c r="AF1" s="22"/>
      <c r="AG1" s="21" t="s">
        <v>167</v>
      </c>
      <c r="AH1" s="21"/>
      <c r="AI1" s="21"/>
      <c r="AJ1" s="21"/>
      <c r="AK1" s="21"/>
    </row>
    <row r="2" spans="1:37" s="1" customFormat="1" ht="75" x14ac:dyDescent="0.25">
      <c r="A2" s="16"/>
      <c r="B2" s="17"/>
      <c r="C2" s="2" t="s">
        <v>158</v>
      </c>
      <c r="D2" s="2" t="s">
        <v>159</v>
      </c>
      <c r="E2" s="2" t="s">
        <v>160</v>
      </c>
      <c r="F2" s="2" t="s">
        <v>158</v>
      </c>
      <c r="G2" s="2" t="s">
        <v>159</v>
      </c>
      <c r="H2" s="2" t="s">
        <v>160</v>
      </c>
      <c r="I2" s="2" t="s">
        <v>158</v>
      </c>
      <c r="J2" s="2" t="s">
        <v>159</v>
      </c>
      <c r="K2" s="2" t="s">
        <v>160</v>
      </c>
      <c r="L2" s="2" t="s">
        <v>158</v>
      </c>
      <c r="M2" s="2" t="s">
        <v>159</v>
      </c>
      <c r="N2" s="2" t="s">
        <v>160</v>
      </c>
      <c r="O2" s="2" t="s">
        <v>158</v>
      </c>
      <c r="P2" s="2" t="s">
        <v>159</v>
      </c>
      <c r="Q2" s="2" t="s">
        <v>160</v>
      </c>
      <c r="R2" s="2" t="s">
        <v>158</v>
      </c>
      <c r="S2" s="2" t="s">
        <v>159</v>
      </c>
      <c r="T2" s="2" t="s">
        <v>160</v>
      </c>
      <c r="U2" s="2" t="s">
        <v>158</v>
      </c>
      <c r="V2" s="2" t="s">
        <v>159</v>
      </c>
      <c r="W2" s="2" t="s">
        <v>160</v>
      </c>
      <c r="X2" s="2" t="s">
        <v>158</v>
      </c>
      <c r="Y2" s="2" t="s">
        <v>159</v>
      </c>
      <c r="Z2" s="2" t="s">
        <v>160</v>
      </c>
      <c r="AA2" s="2" t="s">
        <v>158</v>
      </c>
      <c r="AB2" s="2" t="s">
        <v>159</v>
      </c>
      <c r="AC2" s="2" t="s">
        <v>160</v>
      </c>
      <c r="AD2" s="2" t="s">
        <v>158</v>
      </c>
      <c r="AE2" s="2" t="s">
        <v>159</v>
      </c>
      <c r="AF2" s="2" t="s">
        <v>160</v>
      </c>
      <c r="AG2" s="13" t="s">
        <v>161</v>
      </c>
      <c r="AH2" s="3" t="s">
        <v>162</v>
      </c>
      <c r="AI2" s="3" t="s">
        <v>163</v>
      </c>
      <c r="AJ2" s="2" t="s">
        <v>164</v>
      </c>
      <c r="AK2" s="3" t="s">
        <v>165</v>
      </c>
    </row>
    <row r="3" spans="1:37" x14ac:dyDescent="0.25">
      <c r="A3" s="18" t="s">
        <v>10</v>
      </c>
      <c r="B3" s="11" t="s">
        <v>87</v>
      </c>
      <c r="C3" s="12">
        <v>7</v>
      </c>
      <c r="D3" s="12">
        <v>4</v>
      </c>
      <c r="E3" s="6">
        <f>D3/C3</f>
        <v>0.5714285714285714</v>
      </c>
      <c r="F3" s="12">
        <v>10</v>
      </c>
      <c r="G3" s="12">
        <v>6</v>
      </c>
      <c r="H3" s="6">
        <f>G3/F3</f>
        <v>0.6</v>
      </c>
      <c r="I3" s="12">
        <v>11</v>
      </c>
      <c r="J3" s="12">
        <v>1</v>
      </c>
      <c r="K3" s="6">
        <f>J3/I3</f>
        <v>9.0909090909090912E-2</v>
      </c>
      <c r="L3" s="12">
        <v>8</v>
      </c>
      <c r="M3" s="12">
        <v>1</v>
      </c>
      <c r="N3" s="6">
        <f>M3/L3</f>
        <v>0.125</v>
      </c>
      <c r="O3" s="12">
        <v>9</v>
      </c>
      <c r="P3" s="12">
        <v>2</v>
      </c>
      <c r="Q3" s="6">
        <f>P3/O3</f>
        <v>0.22222222222222221</v>
      </c>
      <c r="R3" s="12">
        <v>10</v>
      </c>
      <c r="S3" s="12">
        <v>4</v>
      </c>
      <c r="T3" s="6">
        <f>S3/R3</f>
        <v>0.4</v>
      </c>
      <c r="U3" s="12">
        <v>10</v>
      </c>
      <c r="V3" s="12">
        <v>0</v>
      </c>
      <c r="W3" s="6">
        <f>V3/U3</f>
        <v>0</v>
      </c>
      <c r="X3" s="12">
        <v>16</v>
      </c>
      <c r="Y3" s="12">
        <v>0</v>
      </c>
      <c r="Z3" s="6">
        <f>Y3/X3</f>
        <v>0</v>
      </c>
      <c r="AA3" s="12">
        <v>16</v>
      </c>
      <c r="AB3" s="12">
        <v>1</v>
      </c>
      <c r="AC3" s="6">
        <f>AB3/AA3</f>
        <v>6.25E-2</v>
      </c>
      <c r="AD3" s="12">
        <v>22</v>
      </c>
      <c r="AE3" s="12">
        <v>0</v>
      </c>
      <c r="AF3" s="6">
        <f>AE3/AD3</f>
        <v>0</v>
      </c>
      <c r="AG3" s="4">
        <f>AD3</f>
        <v>22</v>
      </c>
      <c r="AH3" s="10">
        <f>SUM(D3,G3,J3,M3,P3,S3,V3,Y3,AB3,AE3)</f>
        <v>19</v>
      </c>
      <c r="AI3" s="7">
        <f xml:space="preserve"> ROUND(AH3/10,0)</f>
        <v>2</v>
      </c>
      <c r="AJ3" s="8">
        <f>AVERAGE(AF3,AC3,Z3,W3,T3,Q3,N3,K3,H3,E3)</f>
        <v>0.20720598845598842</v>
      </c>
      <c r="AK3" s="9" t="str">
        <f>IF(AJ3&lt;1%,"راكد",IF(AJ3&lt;15%,"مشبع","مطلوب"))</f>
        <v>مطلوب</v>
      </c>
    </row>
    <row r="4" spans="1:37" x14ac:dyDescent="0.25">
      <c r="A4" s="19"/>
      <c r="B4" s="11" t="s">
        <v>88</v>
      </c>
      <c r="C4" s="12">
        <v>5</v>
      </c>
      <c r="D4" s="12">
        <v>2</v>
      </c>
      <c r="E4" s="6">
        <f t="shared" ref="E4:E61" si="0">D4/C4</f>
        <v>0.4</v>
      </c>
      <c r="F4" s="12">
        <v>8</v>
      </c>
      <c r="G4" s="12">
        <v>4</v>
      </c>
      <c r="H4" s="6">
        <f t="shared" ref="H4:H61" si="1">G4/F4</f>
        <v>0.5</v>
      </c>
      <c r="I4" s="12">
        <v>8</v>
      </c>
      <c r="J4" s="12">
        <v>1</v>
      </c>
      <c r="K4" s="6">
        <f t="shared" ref="K4:K61" si="2">J4/I4</f>
        <v>0.125</v>
      </c>
      <c r="L4" s="12">
        <v>8</v>
      </c>
      <c r="M4" s="12">
        <v>0</v>
      </c>
      <c r="N4" s="6">
        <f t="shared" ref="N4:N61" si="3">M4/L4</f>
        <v>0</v>
      </c>
      <c r="O4" s="12">
        <v>2</v>
      </c>
      <c r="P4" s="12">
        <v>2</v>
      </c>
      <c r="Q4" s="6">
        <f t="shared" ref="Q4:Q61" si="4">P4/O4</f>
        <v>1</v>
      </c>
      <c r="R4" s="12">
        <v>4</v>
      </c>
      <c r="S4" s="12">
        <v>3</v>
      </c>
      <c r="T4" s="6">
        <f t="shared" ref="T4:T61" si="5">S4/R4</f>
        <v>0.75</v>
      </c>
      <c r="U4" s="12">
        <v>1</v>
      </c>
      <c r="V4" s="12">
        <v>0</v>
      </c>
      <c r="W4" s="6">
        <f t="shared" ref="W4:W61" si="6">V4/U4</f>
        <v>0</v>
      </c>
      <c r="X4" s="12">
        <v>4</v>
      </c>
      <c r="Y4" s="12">
        <v>0</v>
      </c>
      <c r="Z4" s="6">
        <f t="shared" ref="Z4:Z61" si="7">Y4/X4</f>
        <v>0</v>
      </c>
      <c r="AA4" s="12">
        <v>8</v>
      </c>
      <c r="AB4" s="12">
        <v>0</v>
      </c>
      <c r="AC4" s="6">
        <f t="shared" ref="AC4:AC61" si="8">AB4/AA4</f>
        <v>0</v>
      </c>
      <c r="AD4" s="12">
        <v>12</v>
      </c>
      <c r="AE4" s="12">
        <v>0</v>
      </c>
      <c r="AF4" s="6">
        <f t="shared" ref="AF4:AF61" si="9">AE4/AD4</f>
        <v>0</v>
      </c>
      <c r="AG4" s="4">
        <f t="shared" ref="AG4:AG61" si="10">AD4</f>
        <v>12</v>
      </c>
      <c r="AH4" s="10">
        <f t="shared" ref="AH4:AH61" si="11">SUM(D4,G4,J4,M4,P4,S4,V4,Y4,AB4,AE4)</f>
        <v>12</v>
      </c>
      <c r="AI4" s="7">
        <f t="shared" ref="AI4:AI61" si="12" xml:space="preserve"> ROUND(AH4/10,0)</f>
        <v>1</v>
      </c>
      <c r="AJ4" s="8">
        <f t="shared" ref="AJ4:AJ60" si="13">AVERAGE(AF4,AC4,Z4,W4,T4,Q4,N4,K4,H4,E4)</f>
        <v>0.27749999999999997</v>
      </c>
      <c r="AK4" s="9" t="str">
        <f t="shared" ref="AK4:AK61" si="14">IF(AJ4&lt;1%,"راكد",IF(AJ4&lt;15%,"مشبع","مطلوب"))</f>
        <v>مطلوب</v>
      </c>
    </row>
    <row r="5" spans="1:37" x14ac:dyDescent="0.25">
      <c r="A5" s="19"/>
      <c r="B5" s="24" t="s">
        <v>89</v>
      </c>
      <c r="C5" s="25">
        <v>8</v>
      </c>
      <c r="D5" s="25">
        <v>1</v>
      </c>
      <c r="E5" s="26">
        <f t="shared" si="0"/>
        <v>0.125</v>
      </c>
      <c r="F5" s="25">
        <v>10</v>
      </c>
      <c r="G5" s="25">
        <v>3</v>
      </c>
      <c r="H5" s="26">
        <f t="shared" si="1"/>
        <v>0.3</v>
      </c>
      <c r="I5" s="25">
        <v>11</v>
      </c>
      <c r="J5" s="25">
        <v>0</v>
      </c>
      <c r="K5" s="26">
        <f t="shared" si="2"/>
        <v>0</v>
      </c>
      <c r="L5" s="25">
        <v>10</v>
      </c>
      <c r="M5" s="25">
        <v>0</v>
      </c>
      <c r="N5" s="26">
        <f t="shared" si="3"/>
        <v>0</v>
      </c>
      <c r="O5" s="25">
        <v>5</v>
      </c>
      <c r="P5" s="25">
        <v>0</v>
      </c>
      <c r="Q5" s="26">
        <f t="shared" si="4"/>
        <v>0</v>
      </c>
      <c r="R5" s="25">
        <v>6</v>
      </c>
      <c r="S5" s="25">
        <v>1</v>
      </c>
      <c r="T5" s="26">
        <f t="shared" si="5"/>
        <v>0.16666666666666666</v>
      </c>
      <c r="U5" s="25">
        <v>9</v>
      </c>
      <c r="V5" s="25">
        <v>0</v>
      </c>
      <c r="W5" s="26">
        <f t="shared" si="6"/>
        <v>0</v>
      </c>
      <c r="X5" s="25">
        <v>13</v>
      </c>
      <c r="Y5" s="25">
        <v>0</v>
      </c>
      <c r="Z5" s="26">
        <f t="shared" si="7"/>
        <v>0</v>
      </c>
      <c r="AA5" s="25">
        <v>11</v>
      </c>
      <c r="AB5" s="25">
        <v>1</v>
      </c>
      <c r="AC5" s="26">
        <f t="shared" si="8"/>
        <v>9.0909090909090912E-2</v>
      </c>
      <c r="AD5" s="25">
        <v>12</v>
      </c>
      <c r="AE5" s="25">
        <v>0</v>
      </c>
      <c r="AF5" s="26">
        <f t="shared" si="9"/>
        <v>0</v>
      </c>
      <c r="AG5" s="27">
        <f t="shared" si="10"/>
        <v>12</v>
      </c>
      <c r="AH5" s="10">
        <f t="shared" si="11"/>
        <v>6</v>
      </c>
      <c r="AI5" s="7">
        <f t="shared" si="12"/>
        <v>1</v>
      </c>
      <c r="AJ5" s="8">
        <f t="shared" si="13"/>
        <v>6.8257575757575767E-2</v>
      </c>
      <c r="AK5" s="27" t="s">
        <v>172</v>
      </c>
    </row>
    <row r="6" spans="1:37" x14ac:dyDescent="0.25">
      <c r="A6" s="19"/>
      <c r="B6" s="11" t="s">
        <v>12</v>
      </c>
      <c r="C6" s="12">
        <v>100</v>
      </c>
      <c r="D6" s="12">
        <v>1</v>
      </c>
      <c r="E6" s="6">
        <f t="shared" si="0"/>
        <v>0.01</v>
      </c>
      <c r="F6" s="12">
        <v>99</v>
      </c>
      <c r="G6" s="12">
        <v>12</v>
      </c>
      <c r="H6" s="6">
        <f t="shared" si="1"/>
        <v>0.12121212121212122</v>
      </c>
      <c r="I6" s="12">
        <v>88</v>
      </c>
      <c r="J6" s="12">
        <v>3</v>
      </c>
      <c r="K6" s="6">
        <f t="shared" si="2"/>
        <v>3.4090909090909088E-2</v>
      </c>
      <c r="L6" s="12">
        <v>82</v>
      </c>
      <c r="M6" s="12">
        <v>3</v>
      </c>
      <c r="N6" s="6">
        <f t="shared" si="3"/>
        <v>3.6585365853658534E-2</v>
      </c>
      <c r="O6" s="12">
        <v>69</v>
      </c>
      <c r="P6" s="12">
        <v>4</v>
      </c>
      <c r="Q6" s="6">
        <f t="shared" si="4"/>
        <v>5.7971014492753624E-2</v>
      </c>
      <c r="R6" s="12">
        <v>76</v>
      </c>
      <c r="S6" s="12">
        <v>1</v>
      </c>
      <c r="T6" s="6">
        <f t="shared" si="5"/>
        <v>1.3157894736842105E-2</v>
      </c>
      <c r="U6" s="12">
        <v>74</v>
      </c>
      <c r="V6" s="12">
        <v>3</v>
      </c>
      <c r="W6" s="6">
        <f t="shared" si="6"/>
        <v>4.0540540540540543E-2</v>
      </c>
      <c r="X6" s="12">
        <v>79</v>
      </c>
      <c r="Y6" s="12">
        <v>8</v>
      </c>
      <c r="Z6" s="6">
        <f t="shared" si="7"/>
        <v>0.10126582278481013</v>
      </c>
      <c r="AA6" s="12">
        <v>71</v>
      </c>
      <c r="AB6" s="12">
        <v>0</v>
      </c>
      <c r="AC6" s="6">
        <f t="shared" si="8"/>
        <v>0</v>
      </c>
      <c r="AD6" s="12">
        <v>79</v>
      </c>
      <c r="AE6" s="12">
        <v>4</v>
      </c>
      <c r="AF6" s="6">
        <f t="shared" si="9"/>
        <v>5.0632911392405063E-2</v>
      </c>
      <c r="AG6" s="4">
        <f t="shared" si="10"/>
        <v>79</v>
      </c>
      <c r="AH6" s="10">
        <f t="shared" si="11"/>
        <v>39</v>
      </c>
      <c r="AI6" s="7">
        <f t="shared" si="12"/>
        <v>4</v>
      </c>
      <c r="AJ6" s="8">
        <f t="shared" si="13"/>
        <v>4.6545658010404022E-2</v>
      </c>
      <c r="AK6" s="9" t="str">
        <f t="shared" si="14"/>
        <v>مشبع</v>
      </c>
    </row>
    <row r="7" spans="1:37" x14ac:dyDescent="0.25">
      <c r="A7" s="19"/>
      <c r="B7" s="11" t="s">
        <v>13</v>
      </c>
      <c r="C7" s="12">
        <v>18</v>
      </c>
      <c r="D7" s="12">
        <v>9</v>
      </c>
      <c r="E7" s="6">
        <f t="shared" si="0"/>
        <v>0.5</v>
      </c>
      <c r="F7" s="12">
        <v>6</v>
      </c>
      <c r="G7" s="12">
        <v>14</v>
      </c>
      <c r="H7" s="6">
        <f t="shared" si="1"/>
        <v>2.3333333333333335</v>
      </c>
      <c r="I7" s="12">
        <v>7</v>
      </c>
      <c r="J7" s="12">
        <v>11</v>
      </c>
      <c r="K7" s="6">
        <f t="shared" si="2"/>
        <v>1.5714285714285714</v>
      </c>
      <c r="L7" s="12">
        <v>11</v>
      </c>
      <c r="M7" s="12">
        <v>8</v>
      </c>
      <c r="N7" s="6">
        <f t="shared" si="3"/>
        <v>0.72727272727272729</v>
      </c>
      <c r="O7" s="12">
        <v>10</v>
      </c>
      <c r="P7" s="12">
        <v>5</v>
      </c>
      <c r="Q7" s="6">
        <f t="shared" si="4"/>
        <v>0.5</v>
      </c>
      <c r="R7" s="12">
        <v>12</v>
      </c>
      <c r="S7" s="12">
        <v>14</v>
      </c>
      <c r="T7" s="6">
        <f t="shared" si="5"/>
        <v>1.1666666666666667</v>
      </c>
      <c r="U7" s="12">
        <v>8</v>
      </c>
      <c r="V7" s="12">
        <v>7</v>
      </c>
      <c r="W7" s="6">
        <f t="shared" si="6"/>
        <v>0.875</v>
      </c>
      <c r="X7" s="12">
        <v>13</v>
      </c>
      <c r="Y7" s="12">
        <v>13</v>
      </c>
      <c r="Z7" s="6">
        <f t="shared" si="7"/>
        <v>1</v>
      </c>
      <c r="AA7" s="12">
        <v>7</v>
      </c>
      <c r="AB7" s="12">
        <v>0</v>
      </c>
      <c r="AC7" s="6">
        <f t="shared" si="8"/>
        <v>0</v>
      </c>
      <c r="AD7" s="12">
        <v>36</v>
      </c>
      <c r="AE7" s="12">
        <v>13</v>
      </c>
      <c r="AF7" s="6">
        <f t="shared" si="9"/>
        <v>0.3611111111111111</v>
      </c>
      <c r="AG7" s="4">
        <f t="shared" si="10"/>
        <v>36</v>
      </c>
      <c r="AH7" s="10">
        <f t="shared" si="11"/>
        <v>94</v>
      </c>
      <c r="AI7" s="7">
        <f t="shared" si="12"/>
        <v>9</v>
      </c>
      <c r="AJ7" s="8">
        <f t="shared" si="13"/>
        <v>0.90348124098124105</v>
      </c>
      <c r="AK7" s="9" t="str">
        <f t="shared" si="14"/>
        <v>مطلوب</v>
      </c>
    </row>
    <row r="8" spans="1:37" x14ac:dyDescent="0.25">
      <c r="A8" s="19"/>
      <c r="B8" s="11" t="s">
        <v>90</v>
      </c>
      <c r="C8" s="12">
        <v>0</v>
      </c>
      <c r="D8" s="12">
        <v>2</v>
      </c>
      <c r="E8" s="6" t="e">
        <f t="shared" si="0"/>
        <v>#DIV/0!</v>
      </c>
      <c r="F8" s="12">
        <v>1</v>
      </c>
      <c r="G8" s="12">
        <v>3</v>
      </c>
      <c r="H8" s="6">
        <f t="shared" si="1"/>
        <v>3</v>
      </c>
      <c r="I8" s="12">
        <v>1</v>
      </c>
      <c r="J8" s="12">
        <v>3</v>
      </c>
      <c r="K8" s="6">
        <f t="shared" si="2"/>
        <v>3</v>
      </c>
      <c r="L8" s="12">
        <v>4</v>
      </c>
      <c r="M8" s="12">
        <v>4</v>
      </c>
      <c r="N8" s="6">
        <f t="shared" si="3"/>
        <v>1</v>
      </c>
      <c r="O8" s="12">
        <v>7</v>
      </c>
      <c r="P8" s="12">
        <v>7</v>
      </c>
      <c r="Q8" s="6">
        <f t="shared" si="4"/>
        <v>1</v>
      </c>
      <c r="R8" s="12">
        <v>2</v>
      </c>
      <c r="S8" s="12">
        <v>8</v>
      </c>
      <c r="T8" s="6">
        <f t="shared" si="5"/>
        <v>4</v>
      </c>
      <c r="U8" s="12">
        <v>7</v>
      </c>
      <c r="V8" s="12">
        <v>1</v>
      </c>
      <c r="W8" s="6">
        <f t="shared" si="6"/>
        <v>0.14285714285714285</v>
      </c>
      <c r="X8" s="12">
        <v>9</v>
      </c>
      <c r="Y8" s="12">
        <v>0</v>
      </c>
      <c r="Z8" s="6">
        <f t="shared" si="7"/>
        <v>0</v>
      </c>
      <c r="AA8" s="12">
        <v>9</v>
      </c>
      <c r="AB8" s="12">
        <v>2</v>
      </c>
      <c r="AC8" s="6">
        <f t="shared" si="8"/>
        <v>0.22222222222222221</v>
      </c>
      <c r="AD8" s="12">
        <v>16</v>
      </c>
      <c r="AE8" s="12">
        <v>0</v>
      </c>
      <c r="AF8" s="6">
        <f t="shared" si="9"/>
        <v>0</v>
      </c>
      <c r="AG8" s="4">
        <f t="shared" si="10"/>
        <v>16</v>
      </c>
      <c r="AH8" s="10">
        <f t="shared" si="11"/>
        <v>30</v>
      </c>
      <c r="AI8" s="7">
        <f t="shared" si="12"/>
        <v>3</v>
      </c>
      <c r="AJ8" s="8">
        <f>AVERAGE(AF8,AC8,Z8,W8,T8,Q8,N8,K8,H8)</f>
        <v>1.3738977072310403</v>
      </c>
      <c r="AK8" s="9" t="str">
        <f t="shared" si="14"/>
        <v>مطلوب</v>
      </c>
    </row>
    <row r="9" spans="1:37" x14ac:dyDescent="0.25">
      <c r="A9" s="19"/>
      <c r="B9" s="11" t="s">
        <v>14</v>
      </c>
      <c r="C9" s="12">
        <v>18</v>
      </c>
      <c r="D9" s="12">
        <v>2</v>
      </c>
      <c r="E9" s="6">
        <f t="shared" si="0"/>
        <v>0.1111111111111111</v>
      </c>
      <c r="F9" s="12">
        <v>22</v>
      </c>
      <c r="G9" s="12">
        <v>1</v>
      </c>
      <c r="H9" s="6">
        <f t="shared" si="1"/>
        <v>4.5454545454545456E-2</v>
      </c>
      <c r="I9" s="12">
        <v>32</v>
      </c>
      <c r="J9" s="12">
        <v>0</v>
      </c>
      <c r="K9" s="6">
        <f t="shared" si="2"/>
        <v>0</v>
      </c>
      <c r="L9" s="12">
        <v>35</v>
      </c>
      <c r="M9" s="12">
        <v>0</v>
      </c>
      <c r="N9" s="6">
        <f t="shared" si="3"/>
        <v>0</v>
      </c>
      <c r="O9" s="12">
        <v>39</v>
      </c>
      <c r="P9" s="12">
        <v>0</v>
      </c>
      <c r="Q9" s="6">
        <f t="shared" si="4"/>
        <v>0</v>
      </c>
      <c r="R9" s="12">
        <v>44</v>
      </c>
      <c r="S9" s="12">
        <v>0</v>
      </c>
      <c r="T9" s="6">
        <f t="shared" si="5"/>
        <v>0</v>
      </c>
      <c r="U9" s="12">
        <v>50</v>
      </c>
      <c r="V9" s="12">
        <v>4</v>
      </c>
      <c r="W9" s="6">
        <f t="shared" si="6"/>
        <v>0.08</v>
      </c>
      <c r="X9" s="12">
        <v>57</v>
      </c>
      <c r="Y9" s="12">
        <v>0</v>
      </c>
      <c r="Z9" s="6">
        <f t="shared" si="7"/>
        <v>0</v>
      </c>
      <c r="AA9" s="12">
        <v>55</v>
      </c>
      <c r="AB9" s="12">
        <v>3</v>
      </c>
      <c r="AC9" s="6">
        <f t="shared" si="8"/>
        <v>5.4545454545454543E-2</v>
      </c>
      <c r="AD9" s="12">
        <v>62</v>
      </c>
      <c r="AE9" s="12">
        <v>0</v>
      </c>
      <c r="AF9" s="6">
        <f t="shared" si="9"/>
        <v>0</v>
      </c>
      <c r="AG9" s="4">
        <f t="shared" si="10"/>
        <v>62</v>
      </c>
      <c r="AH9" s="10">
        <f t="shared" si="11"/>
        <v>10</v>
      </c>
      <c r="AI9" s="7">
        <f t="shared" si="12"/>
        <v>1</v>
      </c>
      <c r="AJ9" s="8">
        <f t="shared" si="13"/>
        <v>2.9111111111111108E-2</v>
      </c>
      <c r="AK9" s="27" t="s">
        <v>173</v>
      </c>
    </row>
    <row r="10" spans="1:37" x14ac:dyDescent="0.25">
      <c r="A10" s="19"/>
      <c r="B10" s="11" t="s">
        <v>72</v>
      </c>
      <c r="C10" s="12">
        <v>14</v>
      </c>
      <c r="D10" s="12">
        <v>2</v>
      </c>
      <c r="E10" s="6">
        <f t="shared" si="0"/>
        <v>0.14285714285714285</v>
      </c>
      <c r="F10" s="12">
        <v>14</v>
      </c>
      <c r="G10" s="12">
        <v>8</v>
      </c>
      <c r="H10" s="6">
        <f t="shared" si="1"/>
        <v>0.5714285714285714</v>
      </c>
      <c r="I10" s="12">
        <v>17</v>
      </c>
      <c r="J10" s="12">
        <v>2</v>
      </c>
      <c r="K10" s="6">
        <f t="shared" si="2"/>
        <v>0.11764705882352941</v>
      </c>
      <c r="L10" s="12">
        <v>33</v>
      </c>
      <c r="M10" s="12">
        <v>2</v>
      </c>
      <c r="N10" s="6">
        <f t="shared" si="3"/>
        <v>6.0606060606060608E-2</v>
      </c>
      <c r="O10" s="12">
        <v>38</v>
      </c>
      <c r="P10" s="12">
        <v>5</v>
      </c>
      <c r="Q10" s="6">
        <f t="shared" si="4"/>
        <v>0.13157894736842105</v>
      </c>
      <c r="R10" s="12">
        <v>43</v>
      </c>
      <c r="S10" s="12">
        <v>4</v>
      </c>
      <c r="T10" s="6">
        <f t="shared" si="5"/>
        <v>9.3023255813953487E-2</v>
      </c>
      <c r="U10" s="12">
        <v>57</v>
      </c>
      <c r="V10" s="12">
        <v>6</v>
      </c>
      <c r="W10" s="6">
        <f t="shared" si="6"/>
        <v>0.10526315789473684</v>
      </c>
      <c r="X10" s="12">
        <v>75</v>
      </c>
      <c r="Y10" s="12">
        <v>2</v>
      </c>
      <c r="Z10" s="6">
        <f t="shared" si="7"/>
        <v>2.6666666666666668E-2</v>
      </c>
      <c r="AA10" s="12">
        <v>87</v>
      </c>
      <c r="AB10" s="12">
        <v>0</v>
      </c>
      <c r="AC10" s="6">
        <f t="shared" si="8"/>
        <v>0</v>
      </c>
      <c r="AD10" s="12">
        <v>94</v>
      </c>
      <c r="AE10" s="12">
        <v>2</v>
      </c>
      <c r="AF10" s="6">
        <f t="shared" si="9"/>
        <v>2.1276595744680851E-2</v>
      </c>
      <c r="AG10" s="4">
        <f t="shared" si="10"/>
        <v>94</v>
      </c>
      <c r="AH10" s="10">
        <f t="shared" si="11"/>
        <v>33</v>
      </c>
      <c r="AI10" s="7">
        <f t="shared" si="12"/>
        <v>3</v>
      </c>
      <c r="AJ10" s="8">
        <f t="shared" si="13"/>
        <v>0.12703474572037629</v>
      </c>
      <c r="AK10" s="9" t="str">
        <f t="shared" si="14"/>
        <v>مشبع</v>
      </c>
    </row>
    <row r="11" spans="1:37" x14ac:dyDescent="0.25">
      <c r="A11" s="19"/>
      <c r="B11" s="11" t="s">
        <v>15</v>
      </c>
      <c r="C11" s="12">
        <v>20</v>
      </c>
      <c r="D11" s="12">
        <v>0</v>
      </c>
      <c r="E11" s="6">
        <f t="shared" si="0"/>
        <v>0</v>
      </c>
      <c r="F11" s="12">
        <v>22</v>
      </c>
      <c r="G11" s="12">
        <v>4</v>
      </c>
      <c r="H11" s="6">
        <f t="shared" si="1"/>
        <v>0.18181818181818182</v>
      </c>
      <c r="I11" s="12">
        <v>34</v>
      </c>
      <c r="J11" s="12">
        <v>5</v>
      </c>
      <c r="K11" s="6">
        <f t="shared" si="2"/>
        <v>0.14705882352941177</v>
      </c>
      <c r="L11" s="12">
        <v>27</v>
      </c>
      <c r="M11" s="12">
        <v>5</v>
      </c>
      <c r="N11" s="6">
        <f t="shared" si="3"/>
        <v>0.18518518518518517</v>
      </c>
      <c r="O11" s="12">
        <v>21</v>
      </c>
      <c r="P11" s="12">
        <v>15</v>
      </c>
      <c r="Q11" s="6">
        <f t="shared" si="4"/>
        <v>0.7142857142857143</v>
      </c>
      <c r="R11" s="12">
        <v>8</v>
      </c>
      <c r="S11" s="12">
        <v>7</v>
      </c>
      <c r="T11" s="6">
        <f t="shared" si="5"/>
        <v>0.875</v>
      </c>
      <c r="U11" s="12">
        <v>4</v>
      </c>
      <c r="V11" s="12">
        <v>3</v>
      </c>
      <c r="W11" s="6">
        <f t="shared" si="6"/>
        <v>0.75</v>
      </c>
      <c r="X11" s="12">
        <v>5</v>
      </c>
      <c r="Y11" s="12">
        <v>2</v>
      </c>
      <c r="Z11" s="6">
        <f t="shared" si="7"/>
        <v>0.4</v>
      </c>
      <c r="AA11" s="12">
        <v>4</v>
      </c>
      <c r="AB11" s="12">
        <v>0</v>
      </c>
      <c r="AC11" s="6">
        <f t="shared" si="8"/>
        <v>0</v>
      </c>
      <c r="AD11" s="12">
        <v>11</v>
      </c>
      <c r="AE11" s="12">
        <v>2</v>
      </c>
      <c r="AF11" s="6">
        <f t="shared" si="9"/>
        <v>0.18181818181818182</v>
      </c>
      <c r="AG11" s="4">
        <f t="shared" si="10"/>
        <v>11</v>
      </c>
      <c r="AH11" s="10">
        <f t="shared" si="11"/>
        <v>43</v>
      </c>
      <c r="AI11" s="7">
        <f t="shared" si="12"/>
        <v>4</v>
      </c>
      <c r="AJ11" s="8">
        <f t="shared" si="13"/>
        <v>0.34351660866366751</v>
      </c>
      <c r="AK11" s="9" t="str">
        <f t="shared" si="14"/>
        <v>مطلوب</v>
      </c>
    </row>
    <row r="12" spans="1:37" x14ac:dyDescent="0.25">
      <c r="A12" s="19"/>
      <c r="B12" s="11" t="s">
        <v>73</v>
      </c>
      <c r="C12" s="12">
        <v>60</v>
      </c>
      <c r="D12" s="12">
        <v>3</v>
      </c>
      <c r="E12" s="6">
        <f t="shared" si="0"/>
        <v>0.05</v>
      </c>
      <c r="F12" s="12">
        <v>53</v>
      </c>
      <c r="G12" s="12">
        <v>3</v>
      </c>
      <c r="H12" s="6">
        <f t="shared" si="1"/>
        <v>5.6603773584905662E-2</v>
      </c>
      <c r="I12" s="12">
        <v>51</v>
      </c>
      <c r="J12" s="12">
        <v>0</v>
      </c>
      <c r="K12" s="6">
        <f t="shared" si="2"/>
        <v>0</v>
      </c>
      <c r="L12" s="12">
        <v>48</v>
      </c>
      <c r="M12" s="12">
        <v>0</v>
      </c>
      <c r="N12" s="6">
        <f t="shared" si="3"/>
        <v>0</v>
      </c>
      <c r="O12" s="12">
        <v>50</v>
      </c>
      <c r="P12" s="12">
        <v>2</v>
      </c>
      <c r="Q12" s="6">
        <f t="shared" si="4"/>
        <v>0.04</v>
      </c>
      <c r="R12" s="12">
        <v>45</v>
      </c>
      <c r="S12" s="12">
        <v>0</v>
      </c>
      <c r="T12" s="6">
        <f t="shared" si="5"/>
        <v>0</v>
      </c>
      <c r="U12" s="12">
        <v>42</v>
      </c>
      <c r="V12" s="12">
        <v>3</v>
      </c>
      <c r="W12" s="6">
        <f t="shared" si="6"/>
        <v>7.1428571428571425E-2</v>
      </c>
      <c r="X12" s="12">
        <v>40</v>
      </c>
      <c r="Y12" s="12">
        <v>2</v>
      </c>
      <c r="Z12" s="6">
        <f t="shared" si="7"/>
        <v>0.05</v>
      </c>
      <c r="AA12" s="12">
        <v>35</v>
      </c>
      <c r="AB12" s="12">
        <v>0</v>
      </c>
      <c r="AC12" s="6">
        <f t="shared" si="8"/>
        <v>0</v>
      </c>
      <c r="AD12" s="12">
        <v>38</v>
      </c>
      <c r="AE12" s="12">
        <v>1</v>
      </c>
      <c r="AF12" s="6">
        <f t="shared" si="9"/>
        <v>2.6315789473684209E-2</v>
      </c>
      <c r="AG12" s="4">
        <f t="shared" si="10"/>
        <v>38</v>
      </c>
      <c r="AH12" s="10">
        <f t="shared" si="11"/>
        <v>14</v>
      </c>
      <c r="AI12" s="7">
        <f t="shared" si="12"/>
        <v>1</v>
      </c>
      <c r="AJ12" s="8">
        <f t="shared" si="13"/>
        <v>2.9434813448716131E-2</v>
      </c>
      <c r="AK12" s="27" t="s">
        <v>173</v>
      </c>
    </row>
    <row r="13" spans="1:37" ht="15.75" customHeight="1" x14ac:dyDescent="0.25">
      <c r="A13" s="19"/>
      <c r="B13" s="11" t="s">
        <v>16</v>
      </c>
      <c r="C13" s="12">
        <v>1</v>
      </c>
      <c r="D13" s="12">
        <v>4</v>
      </c>
      <c r="E13" s="6">
        <f t="shared" si="0"/>
        <v>4</v>
      </c>
      <c r="F13" s="12">
        <v>1</v>
      </c>
      <c r="G13" s="12">
        <v>5</v>
      </c>
      <c r="H13" s="6">
        <f t="shared" si="1"/>
        <v>5</v>
      </c>
      <c r="I13" s="12">
        <v>2</v>
      </c>
      <c r="J13" s="12">
        <v>11</v>
      </c>
      <c r="K13" s="6">
        <f t="shared" si="2"/>
        <v>5.5</v>
      </c>
      <c r="L13" s="12">
        <v>9</v>
      </c>
      <c r="M13" s="12">
        <v>9</v>
      </c>
      <c r="N13" s="6">
        <f t="shared" si="3"/>
        <v>1</v>
      </c>
      <c r="O13" s="12">
        <v>2</v>
      </c>
      <c r="P13" s="12">
        <v>9</v>
      </c>
      <c r="Q13" s="6">
        <f t="shared" si="4"/>
        <v>4.5</v>
      </c>
      <c r="R13" s="12">
        <v>7</v>
      </c>
      <c r="S13" s="12">
        <v>1</v>
      </c>
      <c r="T13" s="6">
        <f t="shared" si="5"/>
        <v>0.14285714285714285</v>
      </c>
      <c r="U13" s="12">
        <v>27</v>
      </c>
      <c r="V13" s="12">
        <v>0</v>
      </c>
      <c r="W13" s="6">
        <f t="shared" si="6"/>
        <v>0</v>
      </c>
      <c r="X13" s="12">
        <v>37</v>
      </c>
      <c r="Y13" s="12">
        <v>0</v>
      </c>
      <c r="Z13" s="6">
        <f t="shared" si="7"/>
        <v>0</v>
      </c>
      <c r="AA13" s="12">
        <v>44</v>
      </c>
      <c r="AB13" s="12">
        <v>0</v>
      </c>
      <c r="AC13" s="6">
        <f t="shared" si="8"/>
        <v>0</v>
      </c>
      <c r="AD13" s="12">
        <v>55</v>
      </c>
      <c r="AE13" s="12">
        <v>0</v>
      </c>
      <c r="AF13" s="6">
        <f t="shared" si="9"/>
        <v>0</v>
      </c>
      <c r="AG13" s="4">
        <f t="shared" si="10"/>
        <v>55</v>
      </c>
      <c r="AH13" s="10">
        <f t="shared" si="11"/>
        <v>39</v>
      </c>
      <c r="AI13" s="7">
        <f t="shared" si="12"/>
        <v>4</v>
      </c>
      <c r="AJ13" s="8">
        <f t="shared" si="13"/>
        <v>2.0142857142857142</v>
      </c>
      <c r="AK13" s="9" t="str">
        <f t="shared" si="14"/>
        <v>مطلوب</v>
      </c>
    </row>
    <row r="14" spans="1:37" x14ac:dyDescent="0.25">
      <c r="A14" s="19"/>
      <c r="B14" s="11" t="s">
        <v>91</v>
      </c>
      <c r="C14" s="12">
        <v>4</v>
      </c>
      <c r="D14" s="12">
        <v>1</v>
      </c>
      <c r="E14" s="6">
        <f t="shared" si="0"/>
        <v>0.25</v>
      </c>
      <c r="F14" s="12">
        <v>4</v>
      </c>
      <c r="G14" s="12">
        <v>1</v>
      </c>
      <c r="H14" s="6">
        <f t="shared" si="1"/>
        <v>0.25</v>
      </c>
      <c r="I14" s="12">
        <v>3</v>
      </c>
      <c r="J14" s="12">
        <v>1</v>
      </c>
      <c r="K14" s="6">
        <f t="shared" si="2"/>
        <v>0.33333333333333331</v>
      </c>
      <c r="L14" s="12">
        <v>4</v>
      </c>
      <c r="M14" s="12">
        <v>1</v>
      </c>
      <c r="N14" s="6">
        <f t="shared" si="3"/>
        <v>0.25</v>
      </c>
      <c r="O14" s="12">
        <v>3</v>
      </c>
      <c r="P14" s="12">
        <v>0</v>
      </c>
      <c r="Q14" s="6">
        <f t="shared" si="4"/>
        <v>0</v>
      </c>
      <c r="R14" s="12">
        <v>8</v>
      </c>
      <c r="S14" s="12">
        <v>2</v>
      </c>
      <c r="T14" s="6">
        <f t="shared" si="5"/>
        <v>0.25</v>
      </c>
      <c r="U14" s="12">
        <v>6</v>
      </c>
      <c r="V14" s="12">
        <v>0</v>
      </c>
      <c r="W14" s="6">
        <f t="shared" si="6"/>
        <v>0</v>
      </c>
      <c r="X14" s="12">
        <v>10</v>
      </c>
      <c r="Y14" s="12">
        <v>0</v>
      </c>
      <c r="Z14" s="6">
        <f t="shared" si="7"/>
        <v>0</v>
      </c>
      <c r="AA14" s="12">
        <v>12</v>
      </c>
      <c r="AB14" s="12">
        <v>1</v>
      </c>
      <c r="AC14" s="6">
        <f t="shared" si="8"/>
        <v>8.3333333333333329E-2</v>
      </c>
      <c r="AD14" s="12">
        <v>13</v>
      </c>
      <c r="AE14" s="12">
        <v>0</v>
      </c>
      <c r="AF14" s="6">
        <f t="shared" si="9"/>
        <v>0</v>
      </c>
      <c r="AG14" s="4">
        <f t="shared" si="10"/>
        <v>13</v>
      </c>
      <c r="AH14" s="10">
        <f t="shared" si="11"/>
        <v>7</v>
      </c>
      <c r="AI14" s="7">
        <f t="shared" si="12"/>
        <v>1</v>
      </c>
      <c r="AJ14" s="8">
        <f t="shared" si="13"/>
        <v>0.14166666666666666</v>
      </c>
      <c r="AK14" s="9" t="str">
        <f t="shared" si="14"/>
        <v>مشبع</v>
      </c>
    </row>
    <row r="15" spans="1:37" x14ac:dyDescent="0.25">
      <c r="A15" s="19"/>
      <c r="B15" s="11" t="s">
        <v>74</v>
      </c>
      <c r="C15" s="12">
        <v>2</v>
      </c>
      <c r="D15" s="12">
        <v>11</v>
      </c>
      <c r="E15" s="6">
        <f t="shared" si="0"/>
        <v>5.5</v>
      </c>
      <c r="F15" s="12">
        <v>5</v>
      </c>
      <c r="G15" s="12">
        <v>10</v>
      </c>
      <c r="H15" s="6">
        <f t="shared" si="1"/>
        <v>2</v>
      </c>
      <c r="I15" s="12">
        <v>8</v>
      </c>
      <c r="J15" s="12">
        <v>7</v>
      </c>
      <c r="K15" s="6">
        <f t="shared" si="2"/>
        <v>0.875</v>
      </c>
      <c r="L15" s="12">
        <v>14</v>
      </c>
      <c r="M15" s="12">
        <v>6</v>
      </c>
      <c r="N15" s="6">
        <f t="shared" si="3"/>
        <v>0.42857142857142855</v>
      </c>
      <c r="O15" s="12">
        <v>9</v>
      </c>
      <c r="P15" s="12">
        <v>5</v>
      </c>
      <c r="Q15" s="6">
        <f t="shared" si="4"/>
        <v>0.55555555555555558</v>
      </c>
      <c r="R15" s="12">
        <v>22</v>
      </c>
      <c r="S15" s="12">
        <v>21</v>
      </c>
      <c r="T15" s="6">
        <f t="shared" si="5"/>
        <v>0.95454545454545459</v>
      </c>
      <c r="U15" s="12">
        <v>16</v>
      </c>
      <c r="V15" s="12">
        <v>5</v>
      </c>
      <c r="W15" s="6">
        <f t="shared" si="6"/>
        <v>0.3125</v>
      </c>
      <c r="X15" s="12">
        <v>33</v>
      </c>
      <c r="Y15" s="12">
        <v>17</v>
      </c>
      <c r="Z15" s="6">
        <f t="shared" si="7"/>
        <v>0.51515151515151514</v>
      </c>
      <c r="AA15" s="12">
        <v>44</v>
      </c>
      <c r="AB15" s="12">
        <v>0</v>
      </c>
      <c r="AC15" s="6">
        <f t="shared" si="8"/>
        <v>0</v>
      </c>
      <c r="AD15" s="12">
        <v>80</v>
      </c>
      <c r="AE15" s="12">
        <v>4</v>
      </c>
      <c r="AF15" s="6">
        <f t="shared" si="9"/>
        <v>0.05</v>
      </c>
      <c r="AG15" s="4">
        <f t="shared" si="10"/>
        <v>80</v>
      </c>
      <c r="AH15" s="10">
        <f t="shared" si="11"/>
        <v>86</v>
      </c>
      <c r="AI15" s="7">
        <f t="shared" si="12"/>
        <v>9</v>
      </c>
      <c r="AJ15" s="8">
        <f t="shared" si="13"/>
        <v>1.1191323953823953</v>
      </c>
      <c r="AK15" s="9" t="str">
        <f t="shared" si="14"/>
        <v>مطلوب</v>
      </c>
    </row>
    <row r="16" spans="1:37" x14ac:dyDescent="0.25">
      <c r="A16" s="19"/>
      <c r="B16" s="11" t="s">
        <v>18</v>
      </c>
      <c r="C16" s="12">
        <v>28</v>
      </c>
      <c r="D16" s="12">
        <v>7</v>
      </c>
      <c r="E16" s="6">
        <f t="shared" si="0"/>
        <v>0.25</v>
      </c>
      <c r="F16" s="12">
        <v>20</v>
      </c>
      <c r="G16" s="12">
        <v>26</v>
      </c>
      <c r="H16" s="6">
        <f t="shared" si="1"/>
        <v>1.3</v>
      </c>
      <c r="I16" s="12">
        <v>17</v>
      </c>
      <c r="J16" s="12">
        <v>12</v>
      </c>
      <c r="K16" s="6">
        <f t="shared" si="2"/>
        <v>0.70588235294117652</v>
      </c>
      <c r="L16" s="12">
        <v>26</v>
      </c>
      <c r="M16" s="12">
        <v>10</v>
      </c>
      <c r="N16" s="6">
        <f t="shared" si="3"/>
        <v>0.38461538461538464</v>
      </c>
      <c r="O16" s="12">
        <v>37</v>
      </c>
      <c r="P16" s="12">
        <v>7</v>
      </c>
      <c r="Q16" s="6">
        <f t="shared" si="4"/>
        <v>0.1891891891891892</v>
      </c>
      <c r="R16" s="12">
        <v>49</v>
      </c>
      <c r="S16" s="12">
        <v>10</v>
      </c>
      <c r="T16" s="6">
        <f t="shared" si="5"/>
        <v>0.20408163265306123</v>
      </c>
      <c r="U16" s="12">
        <v>59</v>
      </c>
      <c r="V16" s="12">
        <v>7</v>
      </c>
      <c r="W16" s="6">
        <f t="shared" si="6"/>
        <v>0.11864406779661017</v>
      </c>
      <c r="X16" s="12">
        <v>61</v>
      </c>
      <c r="Y16" s="12">
        <v>8</v>
      </c>
      <c r="Z16" s="6">
        <f t="shared" si="7"/>
        <v>0.13114754098360656</v>
      </c>
      <c r="AA16" s="12">
        <v>79</v>
      </c>
      <c r="AB16" s="12">
        <v>0</v>
      </c>
      <c r="AC16" s="6">
        <f t="shared" si="8"/>
        <v>0</v>
      </c>
      <c r="AD16" s="12">
        <v>99</v>
      </c>
      <c r="AE16" s="12">
        <v>0</v>
      </c>
      <c r="AF16" s="6">
        <f t="shared" si="9"/>
        <v>0</v>
      </c>
      <c r="AG16" s="4">
        <f t="shared" si="10"/>
        <v>99</v>
      </c>
      <c r="AH16" s="10">
        <f t="shared" si="11"/>
        <v>87</v>
      </c>
      <c r="AI16" s="7">
        <f t="shared" si="12"/>
        <v>9</v>
      </c>
      <c r="AJ16" s="8">
        <f t="shared" si="13"/>
        <v>0.32835601681790283</v>
      </c>
      <c r="AK16" s="9" t="str">
        <f t="shared" si="14"/>
        <v>مطلوب</v>
      </c>
    </row>
    <row r="17" spans="1:37" x14ac:dyDescent="0.25">
      <c r="A17" s="19"/>
      <c r="B17" s="11" t="s">
        <v>75</v>
      </c>
      <c r="C17" s="12">
        <v>2</v>
      </c>
      <c r="D17" s="12">
        <v>0</v>
      </c>
      <c r="E17" s="6">
        <f t="shared" si="0"/>
        <v>0</v>
      </c>
      <c r="F17" s="12">
        <v>1</v>
      </c>
      <c r="G17" s="12">
        <v>0</v>
      </c>
      <c r="H17" s="6">
        <f t="shared" si="1"/>
        <v>0</v>
      </c>
      <c r="I17" s="12">
        <v>5</v>
      </c>
      <c r="J17" s="12">
        <v>0</v>
      </c>
      <c r="K17" s="6">
        <f t="shared" si="2"/>
        <v>0</v>
      </c>
      <c r="L17" s="12">
        <v>7</v>
      </c>
      <c r="M17" s="12">
        <v>0</v>
      </c>
      <c r="N17" s="6">
        <f t="shared" si="3"/>
        <v>0</v>
      </c>
      <c r="O17" s="12">
        <v>10</v>
      </c>
      <c r="P17" s="12">
        <v>1</v>
      </c>
      <c r="Q17" s="6">
        <f t="shared" si="4"/>
        <v>0.1</v>
      </c>
      <c r="R17" s="12">
        <v>26</v>
      </c>
      <c r="S17" s="12">
        <v>0</v>
      </c>
      <c r="T17" s="6">
        <f t="shared" si="5"/>
        <v>0</v>
      </c>
      <c r="U17" s="12">
        <v>31</v>
      </c>
      <c r="V17" s="12">
        <v>0</v>
      </c>
      <c r="W17" s="6">
        <f t="shared" si="6"/>
        <v>0</v>
      </c>
      <c r="X17" s="12">
        <v>38</v>
      </c>
      <c r="Y17" s="12">
        <v>0</v>
      </c>
      <c r="Z17" s="6">
        <f t="shared" si="7"/>
        <v>0</v>
      </c>
      <c r="AA17" s="12">
        <v>36</v>
      </c>
      <c r="AB17" s="12">
        <v>0</v>
      </c>
      <c r="AC17" s="6">
        <f t="shared" si="8"/>
        <v>0</v>
      </c>
      <c r="AD17" s="12">
        <v>35</v>
      </c>
      <c r="AE17" s="12">
        <v>1</v>
      </c>
      <c r="AF17" s="6">
        <f t="shared" si="9"/>
        <v>2.8571428571428571E-2</v>
      </c>
      <c r="AG17" s="4">
        <f t="shared" si="10"/>
        <v>35</v>
      </c>
      <c r="AH17" s="10">
        <f t="shared" si="11"/>
        <v>2</v>
      </c>
      <c r="AI17" s="7">
        <f t="shared" si="12"/>
        <v>0</v>
      </c>
      <c r="AJ17" s="8">
        <f t="shared" si="13"/>
        <v>1.2857142857142859E-2</v>
      </c>
      <c r="AK17" s="9" t="str">
        <f t="shared" si="14"/>
        <v>مشبع</v>
      </c>
    </row>
    <row r="18" spans="1:37" x14ac:dyDescent="0.25">
      <c r="A18" s="19"/>
      <c r="B18" s="11" t="s">
        <v>92</v>
      </c>
      <c r="C18" s="12">
        <v>9</v>
      </c>
      <c r="D18" s="12">
        <v>0</v>
      </c>
      <c r="E18" s="6">
        <f t="shared" si="0"/>
        <v>0</v>
      </c>
      <c r="F18" s="12">
        <v>21</v>
      </c>
      <c r="G18" s="12">
        <v>1</v>
      </c>
      <c r="H18" s="6">
        <f t="shared" si="1"/>
        <v>4.7619047619047616E-2</v>
      </c>
      <c r="I18" s="12">
        <v>33</v>
      </c>
      <c r="J18" s="12">
        <v>1</v>
      </c>
      <c r="K18" s="6">
        <f t="shared" si="2"/>
        <v>3.0303030303030304E-2</v>
      </c>
      <c r="L18" s="12">
        <v>72</v>
      </c>
      <c r="M18" s="12">
        <v>1</v>
      </c>
      <c r="N18" s="6">
        <f t="shared" si="3"/>
        <v>1.3888888888888888E-2</v>
      </c>
      <c r="O18" s="12">
        <v>80</v>
      </c>
      <c r="P18" s="12">
        <v>0</v>
      </c>
      <c r="Q18" s="6">
        <f t="shared" si="4"/>
        <v>0</v>
      </c>
      <c r="R18" s="12">
        <v>100</v>
      </c>
      <c r="S18" s="12">
        <v>0</v>
      </c>
      <c r="T18" s="6">
        <f t="shared" si="5"/>
        <v>0</v>
      </c>
      <c r="U18" s="12">
        <v>119</v>
      </c>
      <c r="V18" s="12">
        <v>10</v>
      </c>
      <c r="W18" s="6">
        <f t="shared" si="6"/>
        <v>8.4033613445378158E-2</v>
      </c>
      <c r="X18" s="12">
        <v>129</v>
      </c>
      <c r="Y18" s="12">
        <v>1</v>
      </c>
      <c r="Z18" s="6">
        <f t="shared" si="7"/>
        <v>7.7519379844961239E-3</v>
      </c>
      <c r="AA18" s="12">
        <v>133</v>
      </c>
      <c r="AB18" s="12">
        <v>0</v>
      </c>
      <c r="AC18" s="6">
        <f t="shared" si="8"/>
        <v>0</v>
      </c>
      <c r="AD18" s="12">
        <v>135</v>
      </c>
      <c r="AE18" s="12">
        <v>2</v>
      </c>
      <c r="AF18" s="6">
        <f t="shared" si="9"/>
        <v>1.4814814814814815E-2</v>
      </c>
      <c r="AG18" s="4">
        <f t="shared" si="10"/>
        <v>135</v>
      </c>
      <c r="AH18" s="10">
        <f t="shared" si="11"/>
        <v>16</v>
      </c>
      <c r="AI18" s="7">
        <f t="shared" si="12"/>
        <v>2</v>
      </c>
      <c r="AJ18" s="8">
        <f t="shared" si="13"/>
        <v>1.9841133305565591E-2</v>
      </c>
      <c r="AK18" s="9" t="str">
        <f t="shared" si="14"/>
        <v>مشبع</v>
      </c>
    </row>
    <row r="19" spans="1:37" x14ac:dyDescent="0.25">
      <c r="A19" s="19"/>
      <c r="B19" s="11" t="s">
        <v>93</v>
      </c>
      <c r="C19" s="12">
        <v>2</v>
      </c>
      <c r="D19" s="12">
        <v>0</v>
      </c>
      <c r="E19" s="6">
        <f t="shared" si="0"/>
        <v>0</v>
      </c>
      <c r="F19" s="12">
        <v>2</v>
      </c>
      <c r="G19" s="12">
        <v>0</v>
      </c>
      <c r="H19" s="6">
        <f t="shared" si="1"/>
        <v>0</v>
      </c>
      <c r="I19" s="12">
        <v>2</v>
      </c>
      <c r="J19" s="12">
        <v>0</v>
      </c>
      <c r="K19" s="6">
        <f t="shared" si="2"/>
        <v>0</v>
      </c>
      <c r="L19" s="12">
        <v>2</v>
      </c>
      <c r="M19" s="12">
        <v>0</v>
      </c>
      <c r="N19" s="6">
        <f t="shared" si="3"/>
        <v>0</v>
      </c>
      <c r="O19" s="12">
        <v>2</v>
      </c>
      <c r="P19" s="12">
        <v>0</v>
      </c>
      <c r="Q19" s="6">
        <f t="shared" si="4"/>
        <v>0</v>
      </c>
      <c r="R19" s="12">
        <v>2</v>
      </c>
      <c r="S19" s="12">
        <v>0</v>
      </c>
      <c r="T19" s="6">
        <f t="shared" si="5"/>
        <v>0</v>
      </c>
      <c r="U19" s="12">
        <v>2</v>
      </c>
      <c r="V19" s="12">
        <v>0</v>
      </c>
      <c r="W19" s="6">
        <f t="shared" si="6"/>
        <v>0</v>
      </c>
      <c r="X19" s="12">
        <v>2</v>
      </c>
      <c r="Y19" s="12">
        <v>0</v>
      </c>
      <c r="Z19" s="6">
        <f t="shared" si="7"/>
        <v>0</v>
      </c>
      <c r="AA19" s="12">
        <v>1</v>
      </c>
      <c r="AB19" s="12">
        <v>0</v>
      </c>
      <c r="AC19" s="6">
        <f t="shared" si="8"/>
        <v>0</v>
      </c>
      <c r="AD19" s="12">
        <v>1</v>
      </c>
      <c r="AE19" s="12">
        <v>0</v>
      </c>
      <c r="AF19" s="6">
        <f t="shared" si="9"/>
        <v>0</v>
      </c>
      <c r="AG19" s="4">
        <f t="shared" si="10"/>
        <v>1</v>
      </c>
      <c r="AH19" s="10">
        <f t="shared" si="11"/>
        <v>0</v>
      </c>
      <c r="AI19" s="7">
        <f t="shared" si="12"/>
        <v>0</v>
      </c>
      <c r="AJ19" s="8">
        <f t="shared" si="13"/>
        <v>0</v>
      </c>
      <c r="AK19" s="9" t="str">
        <f t="shared" si="14"/>
        <v>راكد</v>
      </c>
    </row>
    <row r="20" spans="1:37" x14ac:dyDescent="0.25">
      <c r="A20" s="19"/>
      <c r="B20" s="11" t="s">
        <v>19</v>
      </c>
      <c r="C20" s="12">
        <v>19</v>
      </c>
      <c r="D20" s="12">
        <v>1</v>
      </c>
      <c r="E20" s="6">
        <f t="shared" si="0"/>
        <v>5.2631578947368418E-2</v>
      </c>
      <c r="F20" s="12">
        <v>22</v>
      </c>
      <c r="G20" s="12">
        <v>1</v>
      </c>
      <c r="H20" s="6">
        <f t="shared" si="1"/>
        <v>4.5454545454545456E-2</v>
      </c>
      <c r="I20" s="12">
        <v>29</v>
      </c>
      <c r="J20" s="12">
        <v>0</v>
      </c>
      <c r="K20" s="6">
        <f t="shared" si="2"/>
        <v>0</v>
      </c>
      <c r="L20" s="12">
        <v>34</v>
      </c>
      <c r="M20" s="12">
        <v>0</v>
      </c>
      <c r="N20" s="6">
        <f t="shared" si="3"/>
        <v>0</v>
      </c>
      <c r="O20" s="12">
        <v>33</v>
      </c>
      <c r="P20" s="12">
        <v>0</v>
      </c>
      <c r="Q20" s="6">
        <f t="shared" si="4"/>
        <v>0</v>
      </c>
      <c r="R20" s="12">
        <v>40</v>
      </c>
      <c r="S20" s="12">
        <v>0</v>
      </c>
      <c r="T20" s="6">
        <f t="shared" si="5"/>
        <v>0</v>
      </c>
      <c r="U20" s="12">
        <v>51</v>
      </c>
      <c r="V20" s="12">
        <v>2</v>
      </c>
      <c r="W20" s="6">
        <f t="shared" si="6"/>
        <v>3.9215686274509803E-2</v>
      </c>
      <c r="X20" s="12">
        <v>57</v>
      </c>
      <c r="Y20" s="12">
        <v>2</v>
      </c>
      <c r="Z20" s="6">
        <f t="shared" si="7"/>
        <v>3.5087719298245612E-2</v>
      </c>
      <c r="AA20" s="12">
        <v>55</v>
      </c>
      <c r="AB20" s="12">
        <v>0</v>
      </c>
      <c r="AC20" s="6">
        <f t="shared" si="8"/>
        <v>0</v>
      </c>
      <c r="AD20" s="12">
        <v>57</v>
      </c>
      <c r="AE20" s="12">
        <v>0</v>
      </c>
      <c r="AF20" s="6">
        <f t="shared" si="9"/>
        <v>0</v>
      </c>
      <c r="AG20" s="4">
        <f t="shared" si="10"/>
        <v>57</v>
      </c>
      <c r="AH20" s="10">
        <f t="shared" si="11"/>
        <v>6</v>
      </c>
      <c r="AI20" s="7">
        <f t="shared" si="12"/>
        <v>1</v>
      </c>
      <c r="AJ20" s="8">
        <f t="shared" si="13"/>
        <v>1.7238952997466927E-2</v>
      </c>
      <c r="AK20" s="27" t="s">
        <v>173</v>
      </c>
    </row>
    <row r="21" spans="1:37" x14ac:dyDescent="0.25">
      <c r="A21" s="19"/>
      <c r="B21" s="11" t="s">
        <v>94</v>
      </c>
      <c r="C21" s="12">
        <v>17</v>
      </c>
      <c r="D21" s="12">
        <v>0</v>
      </c>
      <c r="E21" s="6">
        <f t="shared" si="0"/>
        <v>0</v>
      </c>
      <c r="F21" s="12">
        <v>17</v>
      </c>
      <c r="G21" s="12">
        <v>0</v>
      </c>
      <c r="H21" s="6">
        <f t="shared" si="1"/>
        <v>0</v>
      </c>
      <c r="I21" s="12">
        <v>20</v>
      </c>
      <c r="J21" s="12">
        <v>0</v>
      </c>
      <c r="K21" s="6">
        <f t="shared" si="2"/>
        <v>0</v>
      </c>
      <c r="L21" s="12">
        <v>21</v>
      </c>
      <c r="M21" s="12">
        <v>0</v>
      </c>
      <c r="N21" s="6">
        <f t="shared" si="3"/>
        <v>0</v>
      </c>
      <c r="O21" s="12">
        <v>20</v>
      </c>
      <c r="P21" s="12">
        <v>0</v>
      </c>
      <c r="Q21" s="6">
        <f t="shared" si="4"/>
        <v>0</v>
      </c>
      <c r="R21" s="12">
        <v>19</v>
      </c>
      <c r="S21" s="12">
        <v>0</v>
      </c>
      <c r="T21" s="6">
        <f t="shared" si="5"/>
        <v>0</v>
      </c>
      <c r="U21" s="12">
        <v>20</v>
      </c>
      <c r="V21" s="12">
        <v>0</v>
      </c>
      <c r="W21" s="6">
        <f t="shared" si="6"/>
        <v>0</v>
      </c>
      <c r="X21" s="12">
        <v>20</v>
      </c>
      <c r="Y21" s="12">
        <v>0</v>
      </c>
      <c r="Z21" s="6">
        <f t="shared" si="7"/>
        <v>0</v>
      </c>
      <c r="AA21" s="12">
        <v>22</v>
      </c>
      <c r="AB21" s="12">
        <v>0</v>
      </c>
      <c r="AC21" s="6">
        <f t="shared" si="8"/>
        <v>0</v>
      </c>
      <c r="AD21" s="12">
        <v>22</v>
      </c>
      <c r="AE21" s="12">
        <v>1</v>
      </c>
      <c r="AF21" s="6">
        <f t="shared" si="9"/>
        <v>4.5454545454545456E-2</v>
      </c>
      <c r="AG21" s="4">
        <f t="shared" si="10"/>
        <v>22</v>
      </c>
      <c r="AH21" s="10">
        <f t="shared" si="11"/>
        <v>1</v>
      </c>
      <c r="AI21" s="7">
        <f t="shared" si="12"/>
        <v>0</v>
      </c>
      <c r="AJ21" s="8">
        <f t="shared" si="13"/>
        <v>4.5454545454545452E-3</v>
      </c>
      <c r="AK21" s="9" t="str">
        <f t="shared" si="14"/>
        <v>راكد</v>
      </c>
    </row>
    <row r="22" spans="1:37" x14ac:dyDescent="0.25">
      <c r="A22" s="20"/>
      <c r="B22" s="11" t="s">
        <v>79</v>
      </c>
      <c r="C22" s="12">
        <v>1</v>
      </c>
      <c r="D22" s="12">
        <v>1</v>
      </c>
      <c r="E22" s="6">
        <f t="shared" si="0"/>
        <v>1</v>
      </c>
      <c r="F22" s="12">
        <v>1</v>
      </c>
      <c r="G22" s="12">
        <v>0</v>
      </c>
      <c r="H22" s="6">
        <f t="shared" si="1"/>
        <v>0</v>
      </c>
      <c r="I22" s="12">
        <v>0</v>
      </c>
      <c r="J22" s="12">
        <v>0</v>
      </c>
      <c r="K22" s="6" t="e">
        <f t="shared" si="2"/>
        <v>#DIV/0!</v>
      </c>
      <c r="L22" s="12">
        <v>0</v>
      </c>
      <c r="M22" s="12">
        <v>0</v>
      </c>
      <c r="N22" s="6" t="e">
        <f t="shared" si="3"/>
        <v>#DIV/0!</v>
      </c>
      <c r="O22" s="12">
        <v>0</v>
      </c>
      <c r="P22" s="12">
        <v>0</v>
      </c>
      <c r="Q22" s="6" t="e">
        <f t="shared" si="4"/>
        <v>#DIV/0!</v>
      </c>
      <c r="R22" s="12">
        <v>0</v>
      </c>
      <c r="S22" s="12">
        <v>0</v>
      </c>
      <c r="T22" s="6" t="e">
        <f t="shared" si="5"/>
        <v>#DIV/0!</v>
      </c>
      <c r="U22" s="12">
        <v>0</v>
      </c>
      <c r="V22" s="12">
        <v>0</v>
      </c>
      <c r="W22" s="6" t="e">
        <f t="shared" si="6"/>
        <v>#DIV/0!</v>
      </c>
      <c r="X22" s="12">
        <v>0</v>
      </c>
      <c r="Y22" s="12">
        <v>1</v>
      </c>
      <c r="Z22" s="6" t="e">
        <f t="shared" si="7"/>
        <v>#DIV/0!</v>
      </c>
      <c r="AA22" s="12">
        <v>1</v>
      </c>
      <c r="AB22" s="12">
        <v>0</v>
      </c>
      <c r="AC22" s="6">
        <f t="shared" si="8"/>
        <v>0</v>
      </c>
      <c r="AD22" s="12">
        <v>1</v>
      </c>
      <c r="AE22" s="12">
        <v>2</v>
      </c>
      <c r="AF22" s="6">
        <f t="shared" si="9"/>
        <v>2</v>
      </c>
      <c r="AG22" s="4">
        <f t="shared" si="10"/>
        <v>1</v>
      </c>
      <c r="AH22" s="10">
        <f t="shared" si="11"/>
        <v>4</v>
      </c>
      <c r="AI22" s="7">
        <f t="shared" si="12"/>
        <v>0</v>
      </c>
      <c r="AJ22" s="8">
        <f>AVERAGE(AF22,AC22,H22,E22)</f>
        <v>0.75</v>
      </c>
      <c r="AK22" s="9" t="str">
        <f t="shared" si="14"/>
        <v>مطلوب</v>
      </c>
    </row>
    <row r="23" spans="1:37" x14ac:dyDescent="0.25">
      <c r="A23" s="18" t="s">
        <v>20</v>
      </c>
      <c r="B23" s="11" t="s">
        <v>21</v>
      </c>
      <c r="C23" s="12">
        <v>0</v>
      </c>
      <c r="D23" s="12">
        <v>0</v>
      </c>
      <c r="E23" s="6" t="e">
        <f t="shared" si="0"/>
        <v>#DIV/0!</v>
      </c>
      <c r="F23" s="12">
        <v>5</v>
      </c>
      <c r="G23" s="12">
        <v>0</v>
      </c>
      <c r="H23" s="6">
        <f t="shared" si="1"/>
        <v>0</v>
      </c>
      <c r="I23" s="12">
        <v>14</v>
      </c>
      <c r="J23" s="12">
        <v>0</v>
      </c>
      <c r="K23" s="6">
        <f t="shared" si="2"/>
        <v>0</v>
      </c>
      <c r="L23" s="12">
        <v>21</v>
      </c>
      <c r="M23" s="12">
        <v>0</v>
      </c>
      <c r="N23" s="6">
        <f t="shared" si="3"/>
        <v>0</v>
      </c>
      <c r="O23" s="12">
        <v>19</v>
      </c>
      <c r="P23" s="12">
        <v>0</v>
      </c>
      <c r="Q23" s="6">
        <f t="shared" si="4"/>
        <v>0</v>
      </c>
      <c r="R23" s="12">
        <v>20</v>
      </c>
      <c r="S23" s="12">
        <v>0</v>
      </c>
      <c r="T23" s="6">
        <f t="shared" si="5"/>
        <v>0</v>
      </c>
      <c r="U23" s="12">
        <v>22</v>
      </c>
      <c r="V23" s="12">
        <v>0</v>
      </c>
      <c r="W23" s="6">
        <f t="shared" si="6"/>
        <v>0</v>
      </c>
      <c r="X23" s="12">
        <v>28</v>
      </c>
      <c r="Y23" s="12">
        <v>0</v>
      </c>
      <c r="Z23" s="6">
        <f t="shared" si="7"/>
        <v>0</v>
      </c>
      <c r="AA23" s="12">
        <v>25</v>
      </c>
      <c r="AB23" s="12">
        <v>0</v>
      </c>
      <c r="AC23" s="6">
        <f t="shared" si="8"/>
        <v>0</v>
      </c>
      <c r="AD23" s="12">
        <v>24</v>
      </c>
      <c r="AE23" s="12">
        <v>2</v>
      </c>
      <c r="AF23" s="6">
        <f t="shared" si="9"/>
        <v>8.3333333333333329E-2</v>
      </c>
      <c r="AG23" s="4">
        <f t="shared" si="10"/>
        <v>24</v>
      </c>
      <c r="AH23" s="10">
        <f t="shared" si="11"/>
        <v>2</v>
      </c>
      <c r="AI23" s="7">
        <f t="shared" si="12"/>
        <v>0</v>
      </c>
      <c r="AJ23" s="8">
        <f>AVERAGE(AF23,AC23,Z23,W23,T23,Q23,N23,K23,H23)</f>
        <v>9.2592592592592587E-3</v>
      </c>
      <c r="AK23" s="9" t="str">
        <f t="shared" si="14"/>
        <v>راكد</v>
      </c>
    </row>
    <row r="24" spans="1:37" x14ac:dyDescent="0.25">
      <c r="A24" s="19"/>
      <c r="B24" s="11" t="s">
        <v>23</v>
      </c>
      <c r="C24" s="12">
        <v>6</v>
      </c>
      <c r="D24" s="12">
        <v>0</v>
      </c>
      <c r="E24" s="6">
        <f t="shared" si="0"/>
        <v>0</v>
      </c>
      <c r="F24" s="12">
        <v>8</v>
      </c>
      <c r="G24" s="12">
        <v>0</v>
      </c>
      <c r="H24" s="6">
        <f t="shared" si="1"/>
        <v>0</v>
      </c>
      <c r="I24" s="12">
        <v>12</v>
      </c>
      <c r="J24" s="12">
        <v>0</v>
      </c>
      <c r="K24" s="6">
        <f t="shared" si="2"/>
        <v>0</v>
      </c>
      <c r="L24" s="12">
        <v>13</v>
      </c>
      <c r="M24" s="12">
        <v>0</v>
      </c>
      <c r="N24" s="6">
        <f t="shared" si="3"/>
        <v>0</v>
      </c>
      <c r="O24" s="12">
        <v>11</v>
      </c>
      <c r="P24" s="12">
        <v>0</v>
      </c>
      <c r="Q24" s="6">
        <f t="shared" si="4"/>
        <v>0</v>
      </c>
      <c r="R24" s="12">
        <v>10</v>
      </c>
      <c r="S24" s="12">
        <v>0</v>
      </c>
      <c r="T24" s="6">
        <f t="shared" si="5"/>
        <v>0</v>
      </c>
      <c r="U24" s="12">
        <v>9</v>
      </c>
      <c r="V24" s="12">
        <v>0</v>
      </c>
      <c r="W24" s="6">
        <f t="shared" si="6"/>
        <v>0</v>
      </c>
      <c r="X24" s="12">
        <v>9</v>
      </c>
      <c r="Y24" s="12">
        <v>0</v>
      </c>
      <c r="Z24" s="6">
        <f t="shared" si="7"/>
        <v>0</v>
      </c>
      <c r="AA24" s="12">
        <v>11</v>
      </c>
      <c r="AB24" s="12">
        <v>0</v>
      </c>
      <c r="AC24" s="6">
        <f t="shared" si="8"/>
        <v>0</v>
      </c>
      <c r="AD24" s="12">
        <v>15</v>
      </c>
      <c r="AE24" s="12">
        <v>0</v>
      </c>
      <c r="AF24" s="6">
        <f t="shared" si="9"/>
        <v>0</v>
      </c>
      <c r="AG24" s="4">
        <f t="shared" si="10"/>
        <v>15</v>
      </c>
      <c r="AH24" s="10">
        <f t="shared" si="11"/>
        <v>0</v>
      </c>
      <c r="AI24" s="7">
        <f t="shared" si="12"/>
        <v>0</v>
      </c>
      <c r="AJ24" s="8">
        <f t="shared" si="13"/>
        <v>0</v>
      </c>
      <c r="AK24" s="27" t="s">
        <v>174</v>
      </c>
    </row>
    <row r="25" spans="1:37" x14ac:dyDescent="0.25">
      <c r="A25" s="19"/>
      <c r="B25" s="11" t="s">
        <v>96</v>
      </c>
      <c r="C25" s="12">
        <v>3</v>
      </c>
      <c r="D25" s="12">
        <v>0</v>
      </c>
      <c r="E25" s="6">
        <f t="shared" si="0"/>
        <v>0</v>
      </c>
      <c r="F25" s="12">
        <v>4</v>
      </c>
      <c r="G25" s="12">
        <v>0</v>
      </c>
      <c r="H25" s="6">
        <f t="shared" si="1"/>
        <v>0</v>
      </c>
      <c r="I25" s="12">
        <v>4</v>
      </c>
      <c r="J25" s="12">
        <v>0</v>
      </c>
      <c r="K25" s="6">
        <f t="shared" si="2"/>
        <v>0</v>
      </c>
      <c r="L25" s="12">
        <v>4</v>
      </c>
      <c r="M25" s="12">
        <v>0</v>
      </c>
      <c r="N25" s="6">
        <f t="shared" si="3"/>
        <v>0</v>
      </c>
      <c r="O25" s="12">
        <v>5</v>
      </c>
      <c r="P25" s="12">
        <v>0</v>
      </c>
      <c r="Q25" s="6">
        <f t="shared" si="4"/>
        <v>0</v>
      </c>
      <c r="R25" s="12">
        <v>5</v>
      </c>
      <c r="S25" s="12">
        <v>0</v>
      </c>
      <c r="T25" s="6">
        <f t="shared" si="5"/>
        <v>0</v>
      </c>
      <c r="U25" s="12">
        <v>4</v>
      </c>
      <c r="V25" s="12">
        <v>0</v>
      </c>
      <c r="W25" s="6">
        <f t="shared" si="6"/>
        <v>0</v>
      </c>
      <c r="X25" s="12">
        <v>6</v>
      </c>
      <c r="Y25" s="12">
        <v>0</v>
      </c>
      <c r="Z25" s="6">
        <f t="shared" si="7"/>
        <v>0</v>
      </c>
      <c r="AA25" s="12">
        <v>7</v>
      </c>
      <c r="AB25" s="12">
        <v>0</v>
      </c>
      <c r="AC25" s="6">
        <f t="shared" si="8"/>
        <v>0</v>
      </c>
      <c r="AD25" s="12">
        <v>7</v>
      </c>
      <c r="AE25" s="12">
        <v>0</v>
      </c>
      <c r="AF25" s="6">
        <f t="shared" si="9"/>
        <v>0</v>
      </c>
      <c r="AG25" s="4">
        <f t="shared" si="10"/>
        <v>7</v>
      </c>
      <c r="AH25" s="10">
        <f t="shared" si="11"/>
        <v>0</v>
      </c>
      <c r="AI25" s="7">
        <f t="shared" si="12"/>
        <v>0</v>
      </c>
      <c r="AJ25" s="8">
        <f t="shared" si="13"/>
        <v>0</v>
      </c>
      <c r="AK25" s="9" t="str">
        <f t="shared" si="14"/>
        <v>راكد</v>
      </c>
    </row>
    <row r="26" spans="1:37" x14ac:dyDescent="0.25">
      <c r="A26" s="19"/>
      <c r="B26" s="11" t="s">
        <v>97</v>
      </c>
      <c r="C26" s="12">
        <v>2</v>
      </c>
      <c r="D26" s="12">
        <v>0</v>
      </c>
      <c r="E26" s="6">
        <f t="shared" si="0"/>
        <v>0</v>
      </c>
      <c r="F26" s="12">
        <v>4</v>
      </c>
      <c r="G26" s="12">
        <v>0</v>
      </c>
      <c r="H26" s="6">
        <f t="shared" si="1"/>
        <v>0</v>
      </c>
      <c r="I26" s="12">
        <v>2</v>
      </c>
      <c r="J26" s="12">
        <v>0</v>
      </c>
      <c r="K26" s="6">
        <f t="shared" si="2"/>
        <v>0</v>
      </c>
      <c r="L26" s="12">
        <v>3</v>
      </c>
      <c r="M26" s="12">
        <v>0</v>
      </c>
      <c r="N26" s="6">
        <f t="shared" si="3"/>
        <v>0</v>
      </c>
      <c r="O26" s="12">
        <v>3</v>
      </c>
      <c r="P26" s="12">
        <v>0</v>
      </c>
      <c r="Q26" s="6">
        <f t="shared" si="4"/>
        <v>0</v>
      </c>
      <c r="R26" s="12">
        <v>4</v>
      </c>
      <c r="S26" s="12">
        <v>1</v>
      </c>
      <c r="T26" s="6">
        <f t="shared" si="5"/>
        <v>0.25</v>
      </c>
      <c r="U26" s="12">
        <v>2</v>
      </c>
      <c r="V26" s="12">
        <v>0</v>
      </c>
      <c r="W26" s="6">
        <f t="shared" si="6"/>
        <v>0</v>
      </c>
      <c r="X26" s="12">
        <v>2</v>
      </c>
      <c r="Y26" s="12">
        <v>0</v>
      </c>
      <c r="Z26" s="6">
        <f t="shared" si="7"/>
        <v>0</v>
      </c>
      <c r="AA26" s="12">
        <v>3</v>
      </c>
      <c r="AB26" s="12">
        <v>0</v>
      </c>
      <c r="AC26" s="6">
        <f t="shared" si="8"/>
        <v>0</v>
      </c>
      <c r="AD26" s="12">
        <v>3</v>
      </c>
      <c r="AE26" s="12">
        <v>0</v>
      </c>
      <c r="AF26" s="6">
        <f t="shared" si="9"/>
        <v>0</v>
      </c>
      <c r="AG26" s="4">
        <f t="shared" si="10"/>
        <v>3</v>
      </c>
      <c r="AH26" s="10">
        <f t="shared" si="11"/>
        <v>1</v>
      </c>
      <c r="AI26" s="7">
        <f t="shared" si="12"/>
        <v>0</v>
      </c>
      <c r="AJ26" s="8">
        <f t="shared" si="13"/>
        <v>2.5000000000000001E-2</v>
      </c>
      <c r="AK26" s="9" t="str">
        <f t="shared" si="14"/>
        <v>مشبع</v>
      </c>
    </row>
    <row r="27" spans="1:37" x14ac:dyDescent="0.25">
      <c r="A27" s="19"/>
      <c r="B27" s="11" t="s">
        <v>98</v>
      </c>
      <c r="C27" s="12">
        <v>2</v>
      </c>
      <c r="D27" s="12">
        <v>0</v>
      </c>
      <c r="E27" s="6">
        <f t="shared" si="0"/>
        <v>0</v>
      </c>
      <c r="F27" s="12">
        <v>4</v>
      </c>
      <c r="G27" s="12">
        <v>0</v>
      </c>
      <c r="H27" s="6">
        <f t="shared" si="1"/>
        <v>0</v>
      </c>
      <c r="I27" s="12">
        <v>9</v>
      </c>
      <c r="J27" s="12">
        <v>0</v>
      </c>
      <c r="K27" s="6">
        <f t="shared" si="2"/>
        <v>0</v>
      </c>
      <c r="L27" s="12">
        <v>6</v>
      </c>
      <c r="M27" s="12">
        <v>0</v>
      </c>
      <c r="N27" s="6">
        <f t="shared" si="3"/>
        <v>0</v>
      </c>
      <c r="O27" s="12">
        <v>10</v>
      </c>
      <c r="P27" s="12">
        <v>0</v>
      </c>
      <c r="Q27" s="6">
        <f t="shared" si="4"/>
        <v>0</v>
      </c>
      <c r="R27" s="12">
        <v>11</v>
      </c>
      <c r="S27" s="12">
        <v>0</v>
      </c>
      <c r="T27" s="6">
        <f t="shared" si="5"/>
        <v>0</v>
      </c>
      <c r="U27" s="12">
        <v>8</v>
      </c>
      <c r="V27" s="12">
        <v>0</v>
      </c>
      <c r="W27" s="6">
        <f t="shared" si="6"/>
        <v>0</v>
      </c>
      <c r="X27" s="12">
        <v>8</v>
      </c>
      <c r="Y27" s="12">
        <v>0</v>
      </c>
      <c r="Z27" s="6">
        <f t="shared" si="7"/>
        <v>0</v>
      </c>
      <c r="AA27" s="12">
        <v>8</v>
      </c>
      <c r="AB27" s="12">
        <v>0</v>
      </c>
      <c r="AC27" s="6">
        <f t="shared" si="8"/>
        <v>0</v>
      </c>
      <c r="AD27" s="12">
        <v>8</v>
      </c>
      <c r="AE27" s="12">
        <v>0</v>
      </c>
      <c r="AF27" s="6">
        <f t="shared" si="9"/>
        <v>0</v>
      </c>
      <c r="AG27" s="4">
        <f t="shared" si="10"/>
        <v>8</v>
      </c>
      <c r="AH27" s="10">
        <f t="shared" si="11"/>
        <v>0</v>
      </c>
      <c r="AI27" s="7">
        <f t="shared" si="12"/>
        <v>0</v>
      </c>
      <c r="AJ27" s="8">
        <f t="shared" si="13"/>
        <v>0</v>
      </c>
      <c r="AK27" s="9" t="str">
        <f t="shared" si="14"/>
        <v>راكد</v>
      </c>
    </row>
    <row r="28" spans="1:37" x14ac:dyDescent="0.25">
      <c r="A28" s="19"/>
      <c r="B28" s="11" t="s">
        <v>26</v>
      </c>
      <c r="C28" s="12">
        <v>142</v>
      </c>
      <c r="D28" s="12">
        <v>0</v>
      </c>
      <c r="E28" s="6">
        <f t="shared" si="0"/>
        <v>0</v>
      </c>
      <c r="F28" s="12">
        <v>148</v>
      </c>
      <c r="G28" s="12">
        <v>3</v>
      </c>
      <c r="H28" s="6">
        <f t="shared" si="1"/>
        <v>2.0270270270270271E-2</v>
      </c>
      <c r="I28" s="12">
        <v>135</v>
      </c>
      <c r="J28" s="12">
        <v>0</v>
      </c>
      <c r="K28" s="6">
        <f t="shared" si="2"/>
        <v>0</v>
      </c>
      <c r="L28" s="12">
        <v>133</v>
      </c>
      <c r="M28" s="12">
        <v>0</v>
      </c>
      <c r="N28" s="6">
        <f t="shared" si="3"/>
        <v>0</v>
      </c>
      <c r="O28" s="12">
        <v>130</v>
      </c>
      <c r="P28" s="12">
        <v>0</v>
      </c>
      <c r="Q28" s="6">
        <f t="shared" si="4"/>
        <v>0</v>
      </c>
      <c r="R28" s="12">
        <v>118</v>
      </c>
      <c r="S28" s="12">
        <v>10</v>
      </c>
      <c r="T28" s="6">
        <f t="shared" si="5"/>
        <v>8.4745762711864403E-2</v>
      </c>
      <c r="U28" s="12">
        <v>98</v>
      </c>
      <c r="V28" s="12">
        <v>3</v>
      </c>
      <c r="W28" s="6">
        <f t="shared" si="6"/>
        <v>3.0612244897959183E-2</v>
      </c>
      <c r="X28" s="12">
        <v>86</v>
      </c>
      <c r="Y28" s="12">
        <v>9</v>
      </c>
      <c r="Z28" s="6">
        <f t="shared" si="7"/>
        <v>0.10465116279069768</v>
      </c>
      <c r="AA28" s="12">
        <v>86</v>
      </c>
      <c r="AB28" s="12">
        <v>9</v>
      </c>
      <c r="AC28" s="6">
        <f t="shared" si="8"/>
        <v>0.10465116279069768</v>
      </c>
      <c r="AD28" s="12">
        <v>58</v>
      </c>
      <c r="AE28" s="12">
        <v>6</v>
      </c>
      <c r="AF28" s="6">
        <f t="shared" si="9"/>
        <v>0.10344827586206896</v>
      </c>
      <c r="AG28" s="4">
        <f t="shared" si="10"/>
        <v>58</v>
      </c>
      <c r="AH28" s="10">
        <f t="shared" si="11"/>
        <v>40</v>
      </c>
      <c r="AI28" s="7">
        <f t="shared" si="12"/>
        <v>4</v>
      </c>
      <c r="AJ28" s="8">
        <f t="shared" si="13"/>
        <v>4.4837887932355817E-2</v>
      </c>
      <c r="AK28" s="9" t="str">
        <f t="shared" si="14"/>
        <v>مشبع</v>
      </c>
    </row>
    <row r="29" spans="1:37" x14ac:dyDescent="0.25">
      <c r="A29" s="19"/>
      <c r="B29" s="11" t="s">
        <v>28</v>
      </c>
      <c r="C29" s="12">
        <v>7</v>
      </c>
      <c r="D29" s="12">
        <v>0</v>
      </c>
      <c r="E29" s="6">
        <f t="shared" si="0"/>
        <v>0</v>
      </c>
      <c r="F29" s="12">
        <v>5</v>
      </c>
      <c r="G29" s="12">
        <v>0</v>
      </c>
      <c r="H29" s="6">
        <f t="shared" si="1"/>
        <v>0</v>
      </c>
      <c r="I29" s="12">
        <v>3</v>
      </c>
      <c r="J29" s="12">
        <v>0</v>
      </c>
      <c r="K29" s="6">
        <f t="shared" si="2"/>
        <v>0</v>
      </c>
      <c r="L29" s="12">
        <v>3</v>
      </c>
      <c r="M29" s="12">
        <v>0</v>
      </c>
      <c r="N29" s="6">
        <f t="shared" si="3"/>
        <v>0</v>
      </c>
      <c r="O29" s="12">
        <v>3</v>
      </c>
      <c r="P29" s="12">
        <v>0</v>
      </c>
      <c r="Q29" s="6">
        <f t="shared" si="4"/>
        <v>0</v>
      </c>
      <c r="R29" s="12">
        <v>5</v>
      </c>
      <c r="S29" s="12">
        <v>0</v>
      </c>
      <c r="T29" s="6">
        <f t="shared" si="5"/>
        <v>0</v>
      </c>
      <c r="U29" s="12">
        <v>4</v>
      </c>
      <c r="V29" s="12">
        <v>0</v>
      </c>
      <c r="W29" s="6">
        <f t="shared" si="6"/>
        <v>0</v>
      </c>
      <c r="X29" s="12">
        <v>11</v>
      </c>
      <c r="Y29" s="12">
        <v>0</v>
      </c>
      <c r="Z29" s="6">
        <f t="shared" si="7"/>
        <v>0</v>
      </c>
      <c r="AA29" s="12">
        <v>12</v>
      </c>
      <c r="AB29" s="12">
        <v>0</v>
      </c>
      <c r="AC29" s="6">
        <f t="shared" si="8"/>
        <v>0</v>
      </c>
      <c r="AD29" s="12">
        <v>12</v>
      </c>
      <c r="AE29" s="12">
        <v>1</v>
      </c>
      <c r="AF29" s="6">
        <f t="shared" si="9"/>
        <v>8.3333333333333329E-2</v>
      </c>
      <c r="AG29" s="4">
        <f t="shared" si="10"/>
        <v>12</v>
      </c>
      <c r="AH29" s="10">
        <f t="shared" si="11"/>
        <v>1</v>
      </c>
      <c r="AI29" s="7">
        <f t="shared" si="12"/>
        <v>0</v>
      </c>
      <c r="AJ29" s="8">
        <f t="shared" si="13"/>
        <v>8.3333333333333332E-3</v>
      </c>
      <c r="AK29" s="9" t="str">
        <f t="shared" si="14"/>
        <v>راكد</v>
      </c>
    </row>
    <row r="30" spans="1:37" x14ac:dyDescent="0.25">
      <c r="A30" s="19"/>
      <c r="B30" s="11" t="s">
        <v>99</v>
      </c>
      <c r="C30" s="12">
        <v>0</v>
      </c>
      <c r="D30" s="12">
        <v>13</v>
      </c>
      <c r="E30" s="6" t="e">
        <f t="shared" si="0"/>
        <v>#DIV/0!</v>
      </c>
      <c r="F30" s="12">
        <v>3</v>
      </c>
      <c r="G30" s="12">
        <v>24</v>
      </c>
      <c r="H30" s="6">
        <f t="shared" si="1"/>
        <v>8</v>
      </c>
      <c r="I30" s="12">
        <v>10</v>
      </c>
      <c r="J30" s="12">
        <v>9</v>
      </c>
      <c r="K30" s="6">
        <f t="shared" si="2"/>
        <v>0.9</v>
      </c>
      <c r="L30" s="12">
        <v>29</v>
      </c>
      <c r="M30" s="12">
        <v>9</v>
      </c>
      <c r="N30" s="6">
        <f t="shared" si="3"/>
        <v>0.31034482758620691</v>
      </c>
      <c r="O30" s="12">
        <v>29</v>
      </c>
      <c r="P30" s="12">
        <v>41</v>
      </c>
      <c r="Q30" s="6">
        <f t="shared" si="4"/>
        <v>1.4137931034482758</v>
      </c>
      <c r="R30" s="12">
        <v>10</v>
      </c>
      <c r="S30" s="12">
        <v>7</v>
      </c>
      <c r="T30" s="6">
        <f t="shared" si="5"/>
        <v>0.7</v>
      </c>
      <c r="U30" s="12">
        <v>17</v>
      </c>
      <c r="V30" s="12">
        <v>19</v>
      </c>
      <c r="W30" s="6">
        <f t="shared" si="6"/>
        <v>1.1176470588235294</v>
      </c>
      <c r="X30" s="12">
        <v>14</v>
      </c>
      <c r="Y30" s="12">
        <v>16</v>
      </c>
      <c r="Z30" s="6">
        <f t="shared" si="7"/>
        <v>1.1428571428571428</v>
      </c>
      <c r="AA30" s="12">
        <v>24</v>
      </c>
      <c r="AB30" s="12">
        <v>8</v>
      </c>
      <c r="AC30" s="6">
        <f t="shared" si="8"/>
        <v>0.33333333333333331</v>
      </c>
      <c r="AD30" s="12">
        <v>42</v>
      </c>
      <c r="AE30" s="12">
        <v>12</v>
      </c>
      <c r="AF30" s="6">
        <f t="shared" si="9"/>
        <v>0.2857142857142857</v>
      </c>
      <c r="AG30" s="4">
        <f t="shared" si="10"/>
        <v>42</v>
      </c>
      <c r="AH30" s="10">
        <f t="shared" si="11"/>
        <v>158</v>
      </c>
      <c r="AI30" s="7">
        <f t="shared" si="12"/>
        <v>16</v>
      </c>
      <c r="AJ30" s="8">
        <f>AVERAGE(AF30,AC30,Z30,W30,T30,Q30,N30,K30,H30)</f>
        <v>1.5781877501958637</v>
      </c>
      <c r="AK30" s="9" t="str">
        <f t="shared" si="14"/>
        <v>مطلوب</v>
      </c>
    </row>
    <row r="31" spans="1:37" x14ac:dyDescent="0.25">
      <c r="A31" s="19"/>
      <c r="B31" s="11" t="s">
        <v>100</v>
      </c>
      <c r="C31" s="12">
        <v>12</v>
      </c>
      <c r="D31" s="12">
        <v>0</v>
      </c>
      <c r="E31" s="6">
        <f t="shared" si="0"/>
        <v>0</v>
      </c>
      <c r="F31" s="12">
        <v>15</v>
      </c>
      <c r="G31" s="12">
        <v>0</v>
      </c>
      <c r="H31" s="6">
        <f t="shared" si="1"/>
        <v>0</v>
      </c>
      <c r="I31" s="12">
        <v>12</v>
      </c>
      <c r="J31" s="12">
        <v>0</v>
      </c>
      <c r="K31" s="6">
        <f t="shared" si="2"/>
        <v>0</v>
      </c>
      <c r="L31" s="12">
        <v>14</v>
      </c>
      <c r="M31" s="12">
        <v>0</v>
      </c>
      <c r="N31" s="6">
        <f t="shared" si="3"/>
        <v>0</v>
      </c>
      <c r="O31" s="12">
        <v>9</v>
      </c>
      <c r="P31" s="12">
        <v>3</v>
      </c>
      <c r="Q31" s="6">
        <f t="shared" si="4"/>
        <v>0.33333333333333331</v>
      </c>
      <c r="R31" s="12">
        <v>7</v>
      </c>
      <c r="S31" s="12">
        <v>0</v>
      </c>
      <c r="T31" s="6">
        <f t="shared" si="5"/>
        <v>0</v>
      </c>
      <c r="U31" s="12">
        <v>13</v>
      </c>
      <c r="V31" s="12">
        <v>0</v>
      </c>
      <c r="W31" s="6">
        <f t="shared" si="6"/>
        <v>0</v>
      </c>
      <c r="X31" s="12">
        <v>13</v>
      </c>
      <c r="Y31" s="12">
        <v>1</v>
      </c>
      <c r="Z31" s="6">
        <f t="shared" si="7"/>
        <v>7.6923076923076927E-2</v>
      </c>
      <c r="AA31" s="12">
        <v>11</v>
      </c>
      <c r="AB31" s="12">
        <v>0</v>
      </c>
      <c r="AC31" s="6">
        <f t="shared" si="8"/>
        <v>0</v>
      </c>
      <c r="AD31" s="12">
        <v>14</v>
      </c>
      <c r="AE31" s="12">
        <v>1</v>
      </c>
      <c r="AF31" s="6">
        <f t="shared" si="9"/>
        <v>7.1428571428571425E-2</v>
      </c>
      <c r="AG31" s="4">
        <f t="shared" si="10"/>
        <v>14</v>
      </c>
      <c r="AH31" s="10">
        <f t="shared" si="11"/>
        <v>5</v>
      </c>
      <c r="AI31" s="7">
        <f t="shared" si="12"/>
        <v>1</v>
      </c>
      <c r="AJ31" s="8">
        <f t="shared" si="13"/>
        <v>4.8168498168498164E-2</v>
      </c>
      <c r="AK31" s="9" t="str">
        <f t="shared" si="14"/>
        <v>مشبع</v>
      </c>
    </row>
    <row r="32" spans="1:37" x14ac:dyDescent="0.25">
      <c r="A32" s="19"/>
      <c r="B32" s="11" t="s">
        <v>101</v>
      </c>
      <c r="C32" s="12">
        <v>5</v>
      </c>
      <c r="D32" s="12">
        <v>0</v>
      </c>
      <c r="E32" s="6">
        <f t="shared" si="0"/>
        <v>0</v>
      </c>
      <c r="F32" s="12">
        <v>4</v>
      </c>
      <c r="G32" s="12">
        <v>1</v>
      </c>
      <c r="H32" s="6">
        <f t="shared" si="1"/>
        <v>0.25</v>
      </c>
      <c r="I32" s="12">
        <v>3</v>
      </c>
      <c r="J32" s="12">
        <v>0</v>
      </c>
      <c r="K32" s="6">
        <f t="shared" si="2"/>
        <v>0</v>
      </c>
      <c r="L32" s="12">
        <v>3</v>
      </c>
      <c r="M32" s="12">
        <v>0</v>
      </c>
      <c r="N32" s="6">
        <f t="shared" si="3"/>
        <v>0</v>
      </c>
      <c r="O32" s="12">
        <v>4</v>
      </c>
      <c r="P32" s="12">
        <v>0</v>
      </c>
      <c r="Q32" s="6">
        <f t="shared" si="4"/>
        <v>0</v>
      </c>
      <c r="R32" s="12">
        <v>5</v>
      </c>
      <c r="S32" s="12">
        <v>0</v>
      </c>
      <c r="T32" s="6">
        <f t="shared" si="5"/>
        <v>0</v>
      </c>
      <c r="U32" s="12">
        <v>8</v>
      </c>
      <c r="V32" s="12">
        <v>0</v>
      </c>
      <c r="W32" s="6">
        <f t="shared" si="6"/>
        <v>0</v>
      </c>
      <c r="X32" s="12">
        <v>9</v>
      </c>
      <c r="Y32" s="12">
        <v>0</v>
      </c>
      <c r="Z32" s="6">
        <f t="shared" si="7"/>
        <v>0</v>
      </c>
      <c r="AA32" s="12">
        <v>10</v>
      </c>
      <c r="AB32" s="12">
        <v>0</v>
      </c>
      <c r="AC32" s="6">
        <f t="shared" si="8"/>
        <v>0</v>
      </c>
      <c r="AD32" s="12">
        <v>10</v>
      </c>
      <c r="AE32" s="12">
        <v>0</v>
      </c>
      <c r="AF32" s="6">
        <f t="shared" si="9"/>
        <v>0</v>
      </c>
      <c r="AG32" s="4">
        <f t="shared" si="10"/>
        <v>10</v>
      </c>
      <c r="AH32" s="10">
        <f t="shared" si="11"/>
        <v>1</v>
      </c>
      <c r="AI32" s="7">
        <f t="shared" si="12"/>
        <v>0</v>
      </c>
      <c r="AJ32" s="8">
        <f t="shared" si="13"/>
        <v>2.5000000000000001E-2</v>
      </c>
      <c r="AK32" s="9" t="str">
        <f t="shared" si="14"/>
        <v>مشبع</v>
      </c>
    </row>
    <row r="33" spans="1:37" x14ac:dyDescent="0.25">
      <c r="A33" s="19"/>
      <c r="B33" s="11" t="s">
        <v>29</v>
      </c>
      <c r="C33" s="12">
        <v>7</v>
      </c>
      <c r="D33" s="12">
        <v>0</v>
      </c>
      <c r="E33" s="6">
        <f t="shared" si="0"/>
        <v>0</v>
      </c>
      <c r="F33" s="12">
        <v>7</v>
      </c>
      <c r="G33" s="12">
        <v>1</v>
      </c>
      <c r="H33" s="6">
        <f t="shared" si="1"/>
        <v>0.14285714285714285</v>
      </c>
      <c r="I33" s="12">
        <v>6</v>
      </c>
      <c r="J33" s="12">
        <v>0</v>
      </c>
      <c r="K33" s="6">
        <f t="shared" si="2"/>
        <v>0</v>
      </c>
      <c r="L33" s="12">
        <v>7</v>
      </c>
      <c r="M33" s="12">
        <v>0</v>
      </c>
      <c r="N33" s="6">
        <f t="shared" si="3"/>
        <v>0</v>
      </c>
      <c r="O33" s="12">
        <v>7</v>
      </c>
      <c r="P33" s="12">
        <v>0</v>
      </c>
      <c r="Q33" s="6">
        <f t="shared" si="4"/>
        <v>0</v>
      </c>
      <c r="R33" s="12">
        <v>6</v>
      </c>
      <c r="S33" s="12">
        <v>0</v>
      </c>
      <c r="T33" s="6">
        <f t="shared" si="5"/>
        <v>0</v>
      </c>
      <c r="U33" s="12">
        <v>3</v>
      </c>
      <c r="V33" s="12">
        <v>0</v>
      </c>
      <c r="W33" s="6">
        <f t="shared" si="6"/>
        <v>0</v>
      </c>
      <c r="X33" s="12">
        <v>4</v>
      </c>
      <c r="Y33" s="12">
        <v>1</v>
      </c>
      <c r="Z33" s="6">
        <f t="shared" si="7"/>
        <v>0.25</v>
      </c>
      <c r="AA33" s="12">
        <v>3</v>
      </c>
      <c r="AB33" s="12">
        <v>0</v>
      </c>
      <c r="AC33" s="6">
        <f t="shared" si="8"/>
        <v>0</v>
      </c>
      <c r="AD33" s="12">
        <v>5</v>
      </c>
      <c r="AE33" s="12">
        <v>0</v>
      </c>
      <c r="AF33" s="6">
        <f t="shared" si="9"/>
        <v>0</v>
      </c>
      <c r="AG33" s="4">
        <f t="shared" si="10"/>
        <v>5</v>
      </c>
      <c r="AH33" s="10">
        <f t="shared" si="11"/>
        <v>2</v>
      </c>
      <c r="AI33" s="7">
        <f t="shared" si="12"/>
        <v>0</v>
      </c>
      <c r="AJ33" s="8">
        <f t="shared" si="13"/>
        <v>3.9285714285714285E-2</v>
      </c>
      <c r="AK33" s="9" t="str">
        <f t="shared" si="14"/>
        <v>مشبع</v>
      </c>
    </row>
    <row r="34" spans="1:37" x14ac:dyDescent="0.25">
      <c r="A34" s="19"/>
      <c r="B34" s="11" t="s">
        <v>30</v>
      </c>
      <c r="C34" s="12">
        <v>5</v>
      </c>
      <c r="D34" s="12">
        <v>0</v>
      </c>
      <c r="E34" s="6">
        <f t="shared" si="0"/>
        <v>0</v>
      </c>
      <c r="F34" s="12">
        <v>5</v>
      </c>
      <c r="G34" s="12">
        <v>0</v>
      </c>
      <c r="H34" s="6">
        <f t="shared" si="1"/>
        <v>0</v>
      </c>
      <c r="I34" s="12">
        <v>5</v>
      </c>
      <c r="J34" s="12">
        <v>0</v>
      </c>
      <c r="K34" s="6">
        <f t="shared" si="2"/>
        <v>0</v>
      </c>
      <c r="L34" s="12">
        <v>4</v>
      </c>
      <c r="M34" s="12">
        <v>0</v>
      </c>
      <c r="N34" s="6">
        <f t="shared" si="3"/>
        <v>0</v>
      </c>
      <c r="O34" s="12">
        <v>4</v>
      </c>
      <c r="P34" s="12">
        <v>0</v>
      </c>
      <c r="Q34" s="6">
        <f t="shared" si="4"/>
        <v>0</v>
      </c>
      <c r="R34" s="12">
        <v>4</v>
      </c>
      <c r="S34" s="12">
        <v>0</v>
      </c>
      <c r="T34" s="6">
        <f t="shared" si="5"/>
        <v>0</v>
      </c>
      <c r="U34" s="12">
        <v>2</v>
      </c>
      <c r="V34" s="12">
        <v>0</v>
      </c>
      <c r="W34" s="6">
        <f t="shared" si="6"/>
        <v>0</v>
      </c>
      <c r="X34" s="12">
        <v>2</v>
      </c>
      <c r="Y34" s="12">
        <v>0</v>
      </c>
      <c r="Z34" s="6">
        <f t="shared" si="7"/>
        <v>0</v>
      </c>
      <c r="AA34" s="12">
        <v>5</v>
      </c>
      <c r="AB34" s="12">
        <v>0</v>
      </c>
      <c r="AC34" s="6">
        <f t="shared" si="8"/>
        <v>0</v>
      </c>
      <c r="AD34" s="12">
        <v>6</v>
      </c>
      <c r="AE34" s="12">
        <v>0</v>
      </c>
      <c r="AF34" s="6">
        <f t="shared" si="9"/>
        <v>0</v>
      </c>
      <c r="AG34" s="4">
        <f t="shared" si="10"/>
        <v>6</v>
      </c>
      <c r="AH34" s="10">
        <f t="shared" si="11"/>
        <v>0</v>
      </c>
      <c r="AI34" s="7">
        <f t="shared" si="12"/>
        <v>0</v>
      </c>
      <c r="AJ34" s="8">
        <f t="shared" si="13"/>
        <v>0</v>
      </c>
      <c r="AK34" s="9" t="str">
        <f t="shared" si="14"/>
        <v>راكد</v>
      </c>
    </row>
    <row r="35" spans="1:37" x14ac:dyDescent="0.25">
      <c r="A35" s="19"/>
      <c r="B35" s="11" t="s">
        <v>31</v>
      </c>
      <c r="C35" s="12">
        <v>14</v>
      </c>
      <c r="D35" s="12">
        <v>0</v>
      </c>
      <c r="E35" s="6">
        <f t="shared" si="0"/>
        <v>0</v>
      </c>
      <c r="F35" s="12">
        <v>14</v>
      </c>
      <c r="G35" s="12">
        <v>0</v>
      </c>
      <c r="H35" s="6">
        <f t="shared" si="1"/>
        <v>0</v>
      </c>
      <c r="I35" s="12">
        <v>15</v>
      </c>
      <c r="J35" s="12">
        <v>0</v>
      </c>
      <c r="K35" s="6">
        <f t="shared" si="2"/>
        <v>0</v>
      </c>
      <c r="L35" s="12">
        <v>16</v>
      </c>
      <c r="M35" s="12">
        <v>0</v>
      </c>
      <c r="N35" s="6">
        <f t="shared" si="3"/>
        <v>0</v>
      </c>
      <c r="O35" s="12">
        <v>17</v>
      </c>
      <c r="P35" s="12">
        <v>1</v>
      </c>
      <c r="Q35" s="6">
        <f t="shared" si="4"/>
        <v>5.8823529411764705E-2</v>
      </c>
      <c r="R35" s="12">
        <v>19</v>
      </c>
      <c r="S35" s="12">
        <v>0</v>
      </c>
      <c r="T35" s="6">
        <f t="shared" si="5"/>
        <v>0</v>
      </c>
      <c r="U35" s="12">
        <v>14</v>
      </c>
      <c r="V35" s="12">
        <v>1</v>
      </c>
      <c r="W35" s="6">
        <f t="shared" si="6"/>
        <v>7.1428571428571425E-2</v>
      </c>
      <c r="X35" s="12">
        <v>13</v>
      </c>
      <c r="Y35" s="12">
        <v>0</v>
      </c>
      <c r="Z35" s="6">
        <f t="shared" si="7"/>
        <v>0</v>
      </c>
      <c r="AA35" s="12">
        <v>12</v>
      </c>
      <c r="AB35" s="12">
        <v>0</v>
      </c>
      <c r="AC35" s="6">
        <f t="shared" si="8"/>
        <v>0</v>
      </c>
      <c r="AD35" s="12">
        <v>14</v>
      </c>
      <c r="AE35" s="12">
        <v>0</v>
      </c>
      <c r="AF35" s="6">
        <f t="shared" si="9"/>
        <v>0</v>
      </c>
      <c r="AG35" s="4">
        <f t="shared" si="10"/>
        <v>14</v>
      </c>
      <c r="AH35" s="10">
        <f t="shared" si="11"/>
        <v>2</v>
      </c>
      <c r="AI35" s="7">
        <f t="shared" si="12"/>
        <v>0</v>
      </c>
      <c r="AJ35" s="8">
        <f t="shared" si="13"/>
        <v>1.3025210084033612E-2</v>
      </c>
      <c r="AK35" s="9" t="str">
        <f t="shared" si="14"/>
        <v>مشبع</v>
      </c>
    </row>
    <row r="36" spans="1:37" x14ac:dyDescent="0.25">
      <c r="A36" s="20"/>
      <c r="B36" s="11" t="s">
        <v>81</v>
      </c>
      <c r="C36" s="12">
        <v>1</v>
      </c>
      <c r="D36" s="12">
        <v>0</v>
      </c>
      <c r="E36" s="6">
        <f t="shared" si="0"/>
        <v>0</v>
      </c>
      <c r="F36" s="12">
        <v>1</v>
      </c>
      <c r="G36" s="12">
        <v>0</v>
      </c>
      <c r="H36" s="6">
        <f t="shared" si="1"/>
        <v>0</v>
      </c>
      <c r="I36" s="12">
        <v>1</v>
      </c>
      <c r="J36" s="12">
        <v>0</v>
      </c>
      <c r="K36" s="6">
        <f t="shared" si="2"/>
        <v>0</v>
      </c>
      <c r="L36" s="12">
        <v>1</v>
      </c>
      <c r="M36" s="12">
        <v>0</v>
      </c>
      <c r="N36" s="6">
        <f t="shared" si="3"/>
        <v>0</v>
      </c>
      <c r="O36" s="12">
        <v>1</v>
      </c>
      <c r="P36" s="12">
        <v>0</v>
      </c>
      <c r="Q36" s="6">
        <f t="shared" si="4"/>
        <v>0</v>
      </c>
      <c r="R36" s="12">
        <v>1</v>
      </c>
      <c r="S36" s="12">
        <v>0</v>
      </c>
      <c r="T36" s="6">
        <f t="shared" si="5"/>
        <v>0</v>
      </c>
      <c r="U36" s="12">
        <v>1</v>
      </c>
      <c r="V36" s="12">
        <v>0</v>
      </c>
      <c r="W36" s="6">
        <f t="shared" si="6"/>
        <v>0</v>
      </c>
      <c r="X36" s="12">
        <v>1</v>
      </c>
      <c r="Y36" s="12">
        <v>0</v>
      </c>
      <c r="Z36" s="6">
        <f t="shared" si="7"/>
        <v>0</v>
      </c>
      <c r="AA36" s="12">
        <v>1</v>
      </c>
      <c r="AB36" s="12">
        <v>0</v>
      </c>
      <c r="AC36" s="6">
        <f t="shared" si="8"/>
        <v>0</v>
      </c>
      <c r="AD36" s="12">
        <v>2</v>
      </c>
      <c r="AE36" s="12">
        <v>0</v>
      </c>
      <c r="AF36" s="6">
        <f t="shared" si="9"/>
        <v>0</v>
      </c>
      <c r="AG36" s="4">
        <f t="shared" si="10"/>
        <v>2</v>
      </c>
      <c r="AH36" s="10">
        <f t="shared" si="11"/>
        <v>0</v>
      </c>
      <c r="AI36" s="7">
        <f t="shared" si="12"/>
        <v>0</v>
      </c>
      <c r="AJ36" s="8">
        <f t="shared" si="13"/>
        <v>0</v>
      </c>
      <c r="AK36" s="9" t="str">
        <f t="shared" si="14"/>
        <v>راكد</v>
      </c>
    </row>
    <row r="37" spans="1:37" x14ac:dyDescent="0.25">
      <c r="A37" s="18" t="s">
        <v>32</v>
      </c>
      <c r="B37" s="11" t="s">
        <v>33</v>
      </c>
      <c r="C37" s="12">
        <v>1</v>
      </c>
      <c r="D37" s="12">
        <v>0</v>
      </c>
      <c r="E37" s="6">
        <f t="shared" si="0"/>
        <v>0</v>
      </c>
      <c r="F37" s="12">
        <v>1</v>
      </c>
      <c r="G37" s="12">
        <v>0</v>
      </c>
      <c r="H37" s="6">
        <f t="shared" si="1"/>
        <v>0</v>
      </c>
      <c r="I37" s="12">
        <v>1</v>
      </c>
      <c r="J37" s="12">
        <v>0</v>
      </c>
      <c r="K37" s="6">
        <f t="shared" si="2"/>
        <v>0</v>
      </c>
      <c r="L37" s="12">
        <v>1</v>
      </c>
      <c r="M37" s="12">
        <v>0</v>
      </c>
      <c r="N37" s="6">
        <f t="shared" si="3"/>
        <v>0</v>
      </c>
      <c r="O37" s="12">
        <v>1</v>
      </c>
      <c r="P37" s="12">
        <v>0</v>
      </c>
      <c r="Q37" s="6">
        <f t="shared" si="4"/>
        <v>0</v>
      </c>
      <c r="R37" s="12">
        <v>1</v>
      </c>
      <c r="S37" s="12">
        <v>0</v>
      </c>
      <c r="T37" s="6">
        <f t="shared" si="5"/>
        <v>0</v>
      </c>
      <c r="U37" s="12">
        <v>1</v>
      </c>
      <c r="V37" s="12">
        <v>0</v>
      </c>
      <c r="W37" s="6">
        <f t="shared" si="6"/>
        <v>0</v>
      </c>
      <c r="X37" s="12">
        <v>1</v>
      </c>
      <c r="Y37" s="12">
        <v>0</v>
      </c>
      <c r="Z37" s="6">
        <f t="shared" si="7"/>
        <v>0</v>
      </c>
      <c r="AA37" s="12">
        <v>1</v>
      </c>
      <c r="AB37" s="12">
        <v>0</v>
      </c>
      <c r="AC37" s="6">
        <f t="shared" si="8"/>
        <v>0</v>
      </c>
      <c r="AD37" s="12">
        <v>1</v>
      </c>
      <c r="AE37" s="12">
        <v>0</v>
      </c>
      <c r="AF37" s="6">
        <f t="shared" si="9"/>
        <v>0</v>
      </c>
      <c r="AG37" s="4">
        <f t="shared" si="10"/>
        <v>1</v>
      </c>
      <c r="AH37" s="10">
        <f t="shared" si="11"/>
        <v>0</v>
      </c>
      <c r="AI37" s="7">
        <f t="shared" si="12"/>
        <v>0</v>
      </c>
      <c r="AJ37" s="8">
        <f t="shared" si="13"/>
        <v>0</v>
      </c>
      <c r="AK37" s="24" t="s">
        <v>174</v>
      </c>
    </row>
    <row r="38" spans="1:37" x14ac:dyDescent="0.25">
      <c r="A38" s="19"/>
      <c r="B38" s="11" t="s">
        <v>102</v>
      </c>
      <c r="C38" s="12">
        <v>13</v>
      </c>
      <c r="D38" s="12">
        <v>0</v>
      </c>
      <c r="E38" s="6">
        <f t="shared" si="0"/>
        <v>0</v>
      </c>
      <c r="F38" s="12">
        <v>23</v>
      </c>
      <c r="G38" s="12">
        <v>0</v>
      </c>
      <c r="H38" s="6">
        <f t="shared" si="1"/>
        <v>0</v>
      </c>
      <c r="I38" s="12">
        <v>30</v>
      </c>
      <c r="J38" s="12">
        <v>1</v>
      </c>
      <c r="K38" s="6">
        <f t="shared" si="2"/>
        <v>3.3333333333333333E-2</v>
      </c>
      <c r="L38" s="12">
        <v>26</v>
      </c>
      <c r="M38" s="12">
        <v>1</v>
      </c>
      <c r="N38" s="6">
        <f t="shared" si="3"/>
        <v>3.8461538461538464E-2</v>
      </c>
      <c r="O38" s="12">
        <v>27</v>
      </c>
      <c r="P38" s="12">
        <v>0</v>
      </c>
      <c r="Q38" s="6">
        <f t="shared" si="4"/>
        <v>0</v>
      </c>
      <c r="R38" s="12">
        <v>36</v>
      </c>
      <c r="S38" s="12">
        <v>0</v>
      </c>
      <c r="T38" s="6">
        <f t="shared" si="5"/>
        <v>0</v>
      </c>
      <c r="U38" s="12">
        <v>55</v>
      </c>
      <c r="V38" s="12">
        <v>0</v>
      </c>
      <c r="W38" s="6">
        <f t="shared" si="6"/>
        <v>0</v>
      </c>
      <c r="X38" s="12">
        <v>73</v>
      </c>
      <c r="Y38" s="12">
        <v>1</v>
      </c>
      <c r="Z38" s="6">
        <f t="shared" si="7"/>
        <v>1.3698630136986301E-2</v>
      </c>
      <c r="AA38" s="12">
        <v>85</v>
      </c>
      <c r="AB38" s="12">
        <v>0</v>
      </c>
      <c r="AC38" s="6">
        <f t="shared" si="8"/>
        <v>0</v>
      </c>
      <c r="AD38" s="12">
        <v>96</v>
      </c>
      <c r="AE38" s="12">
        <v>1</v>
      </c>
      <c r="AF38" s="6">
        <f t="shared" si="9"/>
        <v>1.0416666666666666E-2</v>
      </c>
      <c r="AG38" s="4">
        <f t="shared" si="10"/>
        <v>96</v>
      </c>
      <c r="AH38" s="10">
        <f t="shared" si="11"/>
        <v>4</v>
      </c>
      <c r="AI38" s="7">
        <f t="shared" si="12"/>
        <v>0</v>
      </c>
      <c r="AJ38" s="8">
        <f t="shared" si="13"/>
        <v>9.5910168598524748E-3</v>
      </c>
      <c r="AK38" s="24" t="s">
        <v>174</v>
      </c>
    </row>
    <row r="39" spans="1:37" x14ac:dyDescent="0.25">
      <c r="A39" s="19"/>
      <c r="B39" s="11" t="s">
        <v>103</v>
      </c>
      <c r="C39" s="12">
        <v>6</v>
      </c>
      <c r="D39" s="12">
        <v>0</v>
      </c>
      <c r="E39" s="6">
        <f t="shared" si="0"/>
        <v>0</v>
      </c>
      <c r="F39" s="12">
        <v>8</v>
      </c>
      <c r="G39" s="12">
        <v>0</v>
      </c>
      <c r="H39" s="6">
        <f t="shared" si="1"/>
        <v>0</v>
      </c>
      <c r="I39" s="12">
        <v>10</v>
      </c>
      <c r="J39" s="12">
        <v>0</v>
      </c>
      <c r="K39" s="6">
        <f t="shared" si="2"/>
        <v>0</v>
      </c>
      <c r="L39" s="12">
        <v>11</v>
      </c>
      <c r="M39" s="12">
        <v>0</v>
      </c>
      <c r="N39" s="6">
        <f t="shared" si="3"/>
        <v>0</v>
      </c>
      <c r="O39" s="12">
        <v>11</v>
      </c>
      <c r="P39" s="12">
        <v>0</v>
      </c>
      <c r="Q39" s="6">
        <f t="shared" si="4"/>
        <v>0</v>
      </c>
      <c r="R39" s="12">
        <v>10</v>
      </c>
      <c r="S39" s="12">
        <v>0</v>
      </c>
      <c r="T39" s="6">
        <f t="shared" si="5"/>
        <v>0</v>
      </c>
      <c r="U39" s="12">
        <v>11</v>
      </c>
      <c r="V39" s="12">
        <v>0</v>
      </c>
      <c r="W39" s="6">
        <f t="shared" si="6"/>
        <v>0</v>
      </c>
      <c r="X39" s="12">
        <v>10</v>
      </c>
      <c r="Y39" s="12">
        <v>0</v>
      </c>
      <c r="Z39" s="6">
        <f t="shared" si="7"/>
        <v>0</v>
      </c>
      <c r="AA39" s="12">
        <v>10</v>
      </c>
      <c r="AB39" s="12">
        <v>0</v>
      </c>
      <c r="AC39" s="6">
        <f t="shared" si="8"/>
        <v>0</v>
      </c>
      <c r="AD39" s="12">
        <v>11</v>
      </c>
      <c r="AE39" s="12">
        <v>0</v>
      </c>
      <c r="AF39" s="6">
        <f t="shared" si="9"/>
        <v>0</v>
      </c>
      <c r="AG39" s="4">
        <f t="shared" si="10"/>
        <v>11</v>
      </c>
      <c r="AH39" s="10">
        <f t="shared" si="11"/>
        <v>0</v>
      </c>
      <c r="AI39" s="7">
        <f t="shared" si="12"/>
        <v>0</v>
      </c>
      <c r="AJ39" s="8">
        <f t="shared" si="13"/>
        <v>0</v>
      </c>
      <c r="AK39" s="9" t="str">
        <f t="shared" si="14"/>
        <v>راكد</v>
      </c>
    </row>
    <row r="40" spans="1:37" x14ac:dyDescent="0.25">
      <c r="A40" s="19"/>
      <c r="B40" s="11" t="s">
        <v>34</v>
      </c>
      <c r="C40" s="12">
        <v>2</v>
      </c>
      <c r="D40" s="12">
        <v>0</v>
      </c>
      <c r="E40" s="6">
        <f t="shared" si="0"/>
        <v>0</v>
      </c>
      <c r="F40" s="12">
        <v>2</v>
      </c>
      <c r="G40" s="12">
        <v>0</v>
      </c>
      <c r="H40" s="6">
        <f t="shared" si="1"/>
        <v>0</v>
      </c>
      <c r="I40" s="12">
        <v>2</v>
      </c>
      <c r="J40" s="12">
        <v>0</v>
      </c>
      <c r="K40" s="6">
        <f t="shared" si="2"/>
        <v>0</v>
      </c>
      <c r="L40" s="12">
        <v>1</v>
      </c>
      <c r="M40" s="12">
        <v>0</v>
      </c>
      <c r="N40" s="6">
        <f t="shared" si="3"/>
        <v>0</v>
      </c>
      <c r="O40" s="12">
        <v>1</v>
      </c>
      <c r="P40" s="12">
        <v>0</v>
      </c>
      <c r="Q40" s="6">
        <f t="shared" si="4"/>
        <v>0</v>
      </c>
      <c r="R40" s="12">
        <v>1</v>
      </c>
      <c r="S40" s="12">
        <v>0</v>
      </c>
      <c r="T40" s="6">
        <f t="shared" si="5"/>
        <v>0</v>
      </c>
      <c r="U40" s="12">
        <v>1</v>
      </c>
      <c r="V40" s="12">
        <v>0</v>
      </c>
      <c r="W40" s="6">
        <f t="shared" si="6"/>
        <v>0</v>
      </c>
      <c r="X40" s="12">
        <v>1</v>
      </c>
      <c r="Y40" s="12">
        <v>0</v>
      </c>
      <c r="Z40" s="6">
        <f t="shared" si="7"/>
        <v>0</v>
      </c>
      <c r="AA40" s="12">
        <v>1</v>
      </c>
      <c r="AB40" s="12">
        <v>0</v>
      </c>
      <c r="AC40" s="6">
        <f t="shared" si="8"/>
        <v>0</v>
      </c>
      <c r="AD40" s="12">
        <v>1</v>
      </c>
      <c r="AE40" s="12">
        <v>0</v>
      </c>
      <c r="AF40" s="6">
        <f t="shared" si="9"/>
        <v>0</v>
      </c>
      <c r="AG40" s="4">
        <f t="shared" si="10"/>
        <v>1</v>
      </c>
      <c r="AH40" s="10">
        <f t="shared" si="11"/>
        <v>0</v>
      </c>
      <c r="AI40" s="7">
        <f t="shared" si="12"/>
        <v>0</v>
      </c>
      <c r="AJ40" s="8">
        <f t="shared" si="13"/>
        <v>0</v>
      </c>
      <c r="AK40" s="9" t="str">
        <f t="shared" si="14"/>
        <v>راكد</v>
      </c>
    </row>
    <row r="41" spans="1:37" x14ac:dyDescent="0.25">
      <c r="A41" s="19"/>
      <c r="B41" s="11" t="s">
        <v>146</v>
      </c>
      <c r="C41" s="12">
        <v>3</v>
      </c>
      <c r="D41" s="12">
        <v>0</v>
      </c>
      <c r="E41" s="6">
        <f t="shared" si="0"/>
        <v>0</v>
      </c>
      <c r="F41" s="12">
        <v>3</v>
      </c>
      <c r="G41" s="12">
        <v>0</v>
      </c>
      <c r="H41" s="6">
        <f t="shared" si="1"/>
        <v>0</v>
      </c>
      <c r="I41" s="12">
        <v>3</v>
      </c>
      <c r="J41" s="12">
        <v>0</v>
      </c>
      <c r="K41" s="6">
        <f t="shared" si="2"/>
        <v>0</v>
      </c>
      <c r="L41" s="12">
        <v>3</v>
      </c>
      <c r="M41" s="12">
        <v>0</v>
      </c>
      <c r="N41" s="6">
        <f t="shared" si="3"/>
        <v>0</v>
      </c>
      <c r="O41" s="12">
        <v>3</v>
      </c>
      <c r="P41" s="12">
        <v>0</v>
      </c>
      <c r="Q41" s="6">
        <f t="shared" si="4"/>
        <v>0</v>
      </c>
      <c r="R41" s="12">
        <v>3</v>
      </c>
      <c r="S41" s="12">
        <v>0</v>
      </c>
      <c r="T41" s="6">
        <f t="shared" si="5"/>
        <v>0</v>
      </c>
      <c r="U41" s="12">
        <v>3</v>
      </c>
      <c r="V41" s="12">
        <v>0</v>
      </c>
      <c r="W41" s="6">
        <f t="shared" si="6"/>
        <v>0</v>
      </c>
      <c r="X41" s="12">
        <v>3</v>
      </c>
      <c r="Y41" s="12">
        <v>0</v>
      </c>
      <c r="Z41" s="6">
        <f t="shared" si="7"/>
        <v>0</v>
      </c>
      <c r="AA41" s="12">
        <v>3</v>
      </c>
      <c r="AB41" s="12">
        <v>0</v>
      </c>
      <c r="AC41" s="6">
        <f t="shared" si="8"/>
        <v>0</v>
      </c>
      <c r="AD41" s="12">
        <v>3</v>
      </c>
      <c r="AE41" s="12">
        <v>0</v>
      </c>
      <c r="AF41" s="6">
        <f t="shared" si="9"/>
        <v>0</v>
      </c>
      <c r="AG41" s="4">
        <f t="shared" si="10"/>
        <v>3</v>
      </c>
      <c r="AH41" s="10">
        <f t="shared" si="11"/>
        <v>0</v>
      </c>
      <c r="AI41" s="7">
        <f t="shared" si="12"/>
        <v>0</v>
      </c>
      <c r="AJ41" s="8">
        <f t="shared" si="13"/>
        <v>0</v>
      </c>
      <c r="AK41" s="9" t="str">
        <f t="shared" si="14"/>
        <v>راكد</v>
      </c>
    </row>
    <row r="42" spans="1:37" x14ac:dyDescent="0.25">
      <c r="A42" s="19"/>
      <c r="B42" s="11" t="s">
        <v>105</v>
      </c>
      <c r="C42" s="12">
        <v>2</v>
      </c>
      <c r="D42" s="12">
        <v>0</v>
      </c>
      <c r="E42" s="6">
        <f t="shared" si="0"/>
        <v>0</v>
      </c>
      <c r="F42" s="12">
        <v>2</v>
      </c>
      <c r="G42" s="12">
        <v>0</v>
      </c>
      <c r="H42" s="6">
        <f t="shared" si="1"/>
        <v>0</v>
      </c>
      <c r="I42" s="12">
        <v>1</v>
      </c>
      <c r="J42" s="12">
        <v>0</v>
      </c>
      <c r="K42" s="6">
        <f t="shared" si="2"/>
        <v>0</v>
      </c>
      <c r="L42" s="12">
        <v>2</v>
      </c>
      <c r="M42" s="12">
        <v>0</v>
      </c>
      <c r="N42" s="6">
        <f t="shared" si="3"/>
        <v>0</v>
      </c>
      <c r="O42" s="12">
        <v>2</v>
      </c>
      <c r="P42" s="12">
        <v>0</v>
      </c>
      <c r="Q42" s="6">
        <f t="shared" si="4"/>
        <v>0</v>
      </c>
      <c r="R42" s="12">
        <v>4</v>
      </c>
      <c r="S42" s="12">
        <v>0</v>
      </c>
      <c r="T42" s="6">
        <f t="shared" si="5"/>
        <v>0</v>
      </c>
      <c r="U42" s="12">
        <v>3</v>
      </c>
      <c r="V42" s="12">
        <v>0</v>
      </c>
      <c r="W42" s="6">
        <f t="shared" si="6"/>
        <v>0</v>
      </c>
      <c r="X42" s="12">
        <v>3</v>
      </c>
      <c r="Y42" s="12">
        <v>0</v>
      </c>
      <c r="Z42" s="6">
        <f t="shared" si="7"/>
        <v>0</v>
      </c>
      <c r="AA42" s="12">
        <v>3</v>
      </c>
      <c r="AB42" s="12">
        <v>0</v>
      </c>
      <c r="AC42" s="6">
        <f t="shared" si="8"/>
        <v>0</v>
      </c>
      <c r="AD42" s="12">
        <v>3</v>
      </c>
      <c r="AE42" s="12">
        <v>0</v>
      </c>
      <c r="AF42" s="6">
        <f t="shared" si="9"/>
        <v>0</v>
      </c>
      <c r="AG42" s="4">
        <f t="shared" si="10"/>
        <v>3</v>
      </c>
      <c r="AH42" s="10">
        <f t="shared" si="11"/>
        <v>0</v>
      </c>
      <c r="AI42" s="7">
        <f t="shared" si="12"/>
        <v>0</v>
      </c>
      <c r="AJ42" s="8">
        <f t="shared" si="13"/>
        <v>0</v>
      </c>
      <c r="AK42" s="9" t="str">
        <f t="shared" si="14"/>
        <v>راكد</v>
      </c>
    </row>
    <row r="43" spans="1:37" x14ac:dyDescent="0.25">
      <c r="A43" s="19"/>
      <c r="B43" s="11" t="s">
        <v>106</v>
      </c>
      <c r="C43" s="12">
        <v>2</v>
      </c>
      <c r="D43" s="12">
        <v>0</v>
      </c>
      <c r="E43" s="6">
        <f t="shared" si="0"/>
        <v>0</v>
      </c>
      <c r="F43" s="12">
        <v>2</v>
      </c>
      <c r="G43" s="12">
        <v>0</v>
      </c>
      <c r="H43" s="6">
        <f t="shared" si="1"/>
        <v>0</v>
      </c>
      <c r="I43" s="12">
        <v>3</v>
      </c>
      <c r="J43" s="12">
        <v>0</v>
      </c>
      <c r="K43" s="6">
        <f t="shared" si="2"/>
        <v>0</v>
      </c>
      <c r="L43" s="12">
        <v>3</v>
      </c>
      <c r="M43" s="12">
        <v>0</v>
      </c>
      <c r="N43" s="6">
        <f t="shared" si="3"/>
        <v>0</v>
      </c>
      <c r="O43" s="12">
        <v>3</v>
      </c>
      <c r="P43" s="12">
        <v>0</v>
      </c>
      <c r="Q43" s="6">
        <f t="shared" si="4"/>
        <v>0</v>
      </c>
      <c r="R43" s="12">
        <v>3</v>
      </c>
      <c r="S43" s="12">
        <v>0</v>
      </c>
      <c r="T43" s="6">
        <f t="shared" si="5"/>
        <v>0</v>
      </c>
      <c r="U43" s="12">
        <v>3</v>
      </c>
      <c r="V43" s="12">
        <v>0</v>
      </c>
      <c r="W43" s="6">
        <f t="shared" si="6"/>
        <v>0</v>
      </c>
      <c r="X43" s="12">
        <v>3</v>
      </c>
      <c r="Y43" s="12">
        <v>0</v>
      </c>
      <c r="Z43" s="6">
        <f t="shared" si="7"/>
        <v>0</v>
      </c>
      <c r="AA43" s="12">
        <v>4</v>
      </c>
      <c r="AB43" s="12">
        <v>0</v>
      </c>
      <c r="AC43" s="6">
        <f t="shared" si="8"/>
        <v>0</v>
      </c>
      <c r="AD43" s="12">
        <v>4</v>
      </c>
      <c r="AE43" s="12">
        <v>0</v>
      </c>
      <c r="AF43" s="6">
        <f t="shared" si="9"/>
        <v>0</v>
      </c>
      <c r="AG43" s="4">
        <f t="shared" si="10"/>
        <v>4</v>
      </c>
      <c r="AH43" s="10">
        <f t="shared" si="11"/>
        <v>0</v>
      </c>
      <c r="AI43" s="7">
        <f t="shared" si="12"/>
        <v>0</v>
      </c>
      <c r="AJ43" s="8">
        <f t="shared" si="13"/>
        <v>0</v>
      </c>
      <c r="AK43" s="9" t="str">
        <f t="shared" si="14"/>
        <v>راكد</v>
      </c>
    </row>
    <row r="44" spans="1:37" x14ac:dyDescent="0.25">
      <c r="A44" s="19"/>
      <c r="B44" s="11" t="s">
        <v>107</v>
      </c>
      <c r="C44" s="12">
        <v>0</v>
      </c>
      <c r="D44" s="12">
        <v>0</v>
      </c>
      <c r="E44" s="6" t="e">
        <f t="shared" si="0"/>
        <v>#DIV/0!</v>
      </c>
      <c r="F44" s="12">
        <v>0</v>
      </c>
      <c r="G44" s="12">
        <v>0</v>
      </c>
      <c r="H44" s="6" t="e">
        <f t="shared" si="1"/>
        <v>#DIV/0!</v>
      </c>
      <c r="I44" s="12">
        <v>0</v>
      </c>
      <c r="J44" s="12">
        <v>0</v>
      </c>
      <c r="K44" s="6" t="e">
        <f t="shared" si="2"/>
        <v>#DIV/0!</v>
      </c>
      <c r="L44" s="12">
        <v>2</v>
      </c>
      <c r="M44" s="12">
        <v>0</v>
      </c>
      <c r="N44" s="6">
        <f t="shared" si="3"/>
        <v>0</v>
      </c>
      <c r="O44" s="12">
        <v>2</v>
      </c>
      <c r="P44" s="12">
        <v>0</v>
      </c>
      <c r="Q44" s="6">
        <f t="shared" si="4"/>
        <v>0</v>
      </c>
      <c r="R44" s="12">
        <v>3</v>
      </c>
      <c r="S44" s="12">
        <v>0</v>
      </c>
      <c r="T44" s="6">
        <f t="shared" si="5"/>
        <v>0</v>
      </c>
      <c r="U44" s="12">
        <v>8</v>
      </c>
      <c r="V44" s="12">
        <v>0</v>
      </c>
      <c r="W44" s="6">
        <f t="shared" si="6"/>
        <v>0</v>
      </c>
      <c r="X44" s="12">
        <v>10</v>
      </c>
      <c r="Y44" s="12">
        <v>0</v>
      </c>
      <c r="Z44" s="6">
        <f t="shared" si="7"/>
        <v>0</v>
      </c>
      <c r="AA44" s="12">
        <v>13</v>
      </c>
      <c r="AB44" s="12">
        <v>0</v>
      </c>
      <c r="AC44" s="6">
        <f t="shared" si="8"/>
        <v>0</v>
      </c>
      <c r="AD44" s="12">
        <v>17</v>
      </c>
      <c r="AE44" s="12">
        <v>1</v>
      </c>
      <c r="AF44" s="6">
        <f t="shared" si="9"/>
        <v>5.8823529411764705E-2</v>
      </c>
      <c r="AG44" s="4">
        <f t="shared" si="10"/>
        <v>17</v>
      </c>
      <c r="AH44" s="10">
        <f t="shared" si="11"/>
        <v>1</v>
      </c>
      <c r="AI44" s="7">
        <f t="shared" si="12"/>
        <v>0</v>
      </c>
      <c r="AJ44" s="8">
        <f>AVERAGE(AF44,AC44,Z44,W44,T44,Q44,N44)</f>
        <v>8.4033613445378148E-3</v>
      </c>
      <c r="AK44" s="9" t="str">
        <f t="shared" si="14"/>
        <v>راكد</v>
      </c>
    </row>
    <row r="45" spans="1:37" x14ac:dyDescent="0.25">
      <c r="A45" s="19"/>
      <c r="B45" s="11" t="s">
        <v>108</v>
      </c>
      <c r="C45" s="12">
        <v>0</v>
      </c>
      <c r="D45" s="12">
        <v>0</v>
      </c>
      <c r="E45" s="6" t="e">
        <f t="shared" si="0"/>
        <v>#DIV/0!</v>
      </c>
      <c r="F45" s="12">
        <v>0</v>
      </c>
      <c r="G45" s="12">
        <v>0</v>
      </c>
      <c r="H45" s="6" t="e">
        <f t="shared" si="1"/>
        <v>#DIV/0!</v>
      </c>
      <c r="I45" s="12">
        <v>0</v>
      </c>
      <c r="J45" s="12">
        <v>0</v>
      </c>
      <c r="K45" s="6" t="e">
        <f t="shared" si="2"/>
        <v>#DIV/0!</v>
      </c>
      <c r="L45" s="12">
        <v>0</v>
      </c>
      <c r="M45" s="12">
        <v>0</v>
      </c>
      <c r="N45" s="6" t="e">
        <f t="shared" si="3"/>
        <v>#DIV/0!</v>
      </c>
      <c r="O45" s="12">
        <v>1</v>
      </c>
      <c r="P45" s="12">
        <v>0</v>
      </c>
      <c r="Q45" s="6">
        <f t="shared" si="4"/>
        <v>0</v>
      </c>
      <c r="R45" s="12">
        <v>3</v>
      </c>
      <c r="S45" s="12">
        <v>0</v>
      </c>
      <c r="T45" s="6">
        <f t="shared" si="5"/>
        <v>0</v>
      </c>
      <c r="U45" s="12">
        <v>3</v>
      </c>
      <c r="V45" s="12">
        <v>0</v>
      </c>
      <c r="W45" s="6">
        <f t="shared" si="6"/>
        <v>0</v>
      </c>
      <c r="X45" s="12">
        <v>3</v>
      </c>
      <c r="Y45" s="12">
        <v>0</v>
      </c>
      <c r="Z45" s="6">
        <f t="shared" si="7"/>
        <v>0</v>
      </c>
      <c r="AA45" s="12">
        <v>3</v>
      </c>
      <c r="AB45" s="12">
        <v>0</v>
      </c>
      <c r="AC45" s="6">
        <f t="shared" si="8"/>
        <v>0</v>
      </c>
      <c r="AD45" s="12">
        <v>2</v>
      </c>
      <c r="AE45" s="12">
        <v>0</v>
      </c>
      <c r="AF45" s="6">
        <f t="shared" si="9"/>
        <v>0</v>
      </c>
      <c r="AG45" s="4">
        <f t="shared" si="10"/>
        <v>2</v>
      </c>
      <c r="AH45" s="10">
        <f t="shared" si="11"/>
        <v>0</v>
      </c>
      <c r="AI45" s="7">
        <f t="shared" si="12"/>
        <v>0</v>
      </c>
      <c r="AJ45" s="8">
        <f>AVERAGE(AF45,AC45,Z45,W45,T45,Q45)</f>
        <v>0</v>
      </c>
      <c r="AK45" s="9" t="str">
        <f t="shared" si="14"/>
        <v>راكد</v>
      </c>
    </row>
    <row r="46" spans="1:37" x14ac:dyDescent="0.25">
      <c r="A46" s="19"/>
      <c r="B46" s="11" t="s">
        <v>35</v>
      </c>
      <c r="C46" s="12">
        <v>4</v>
      </c>
      <c r="D46" s="12">
        <v>0</v>
      </c>
      <c r="E46" s="6">
        <f t="shared" si="0"/>
        <v>0</v>
      </c>
      <c r="F46" s="12">
        <v>6</v>
      </c>
      <c r="G46" s="12">
        <v>0</v>
      </c>
      <c r="H46" s="6">
        <f t="shared" si="1"/>
        <v>0</v>
      </c>
      <c r="I46" s="12">
        <v>6</v>
      </c>
      <c r="J46" s="12">
        <v>0</v>
      </c>
      <c r="K46" s="6">
        <f t="shared" si="2"/>
        <v>0</v>
      </c>
      <c r="L46" s="12">
        <v>7</v>
      </c>
      <c r="M46" s="12">
        <v>0</v>
      </c>
      <c r="N46" s="6">
        <f t="shared" si="3"/>
        <v>0</v>
      </c>
      <c r="O46" s="12">
        <v>7</v>
      </c>
      <c r="P46" s="12">
        <v>0</v>
      </c>
      <c r="Q46" s="6">
        <f t="shared" si="4"/>
        <v>0</v>
      </c>
      <c r="R46" s="12">
        <v>9</v>
      </c>
      <c r="S46" s="12">
        <v>0</v>
      </c>
      <c r="T46" s="6">
        <f t="shared" si="5"/>
        <v>0</v>
      </c>
      <c r="U46" s="12">
        <v>15</v>
      </c>
      <c r="V46" s="12">
        <v>0</v>
      </c>
      <c r="W46" s="6">
        <f t="shared" si="6"/>
        <v>0</v>
      </c>
      <c r="X46" s="12">
        <v>16</v>
      </c>
      <c r="Y46" s="12">
        <v>0</v>
      </c>
      <c r="Z46" s="6">
        <f t="shared" si="7"/>
        <v>0</v>
      </c>
      <c r="AA46" s="12">
        <v>15</v>
      </c>
      <c r="AB46" s="12">
        <v>0</v>
      </c>
      <c r="AC46" s="6">
        <f t="shared" si="8"/>
        <v>0</v>
      </c>
      <c r="AD46" s="12">
        <v>17</v>
      </c>
      <c r="AE46" s="12">
        <v>0</v>
      </c>
      <c r="AF46" s="6">
        <f t="shared" si="9"/>
        <v>0</v>
      </c>
      <c r="AG46" s="4">
        <f t="shared" si="10"/>
        <v>17</v>
      </c>
      <c r="AH46" s="10">
        <f t="shared" si="11"/>
        <v>0</v>
      </c>
      <c r="AI46" s="7">
        <f t="shared" si="12"/>
        <v>0</v>
      </c>
      <c r="AJ46" s="8">
        <f t="shared" si="13"/>
        <v>0</v>
      </c>
      <c r="AK46" s="9" t="str">
        <f t="shared" si="14"/>
        <v>راكد</v>
      </c>
    </row>
    <row r="47" spans="1:37" x14ac:dyDescent="0.25">
      <c r="A47" s="19"/>
      <c r="B47" s="11" t="s">
        <v>147</v>
      </c>
      <c r="C47" s="12">
        <v>0</v>
      </c>
      <c r="D47" s="12">
        <v>0</v>
      </c>
      <c r="E47" s="6" t="e">
        <f t="shared" si="0"/>
        <v>#DIV/0!</v>
      </c>
      <c r="F47" s="12">
        <v>0</v>
      </c>
      <c r="G47" s="12">
        <v>0</v>
      </c>
      <c r="H47" s="6" t="e">
        <f t="shared" si="1"/>
        <v>#DIV/0!</v>
      </c>
      <c r="I47" s="12">
        <v>0</v>
      </c>
      <c r="J47" s="12">
        <v>0</v>
      </c>
      <c r="K47" s="6" t="e">
        <f t="shared" si="2"/>
        <v>#DIV/0!</v>
      </c>
      <c r="L47" s="12">
        <v>1</v>
      </c>
      <c r="M47" s="12">
        <v>0</v>
      </c>
      <c r="N47" s="6">
        <f t="shared" si="3"/>
        <v>0</v>
      </c>
      <c r="O47" s="12">
        <v>3</v>
      </c>
      <c r="P47" s="12">
        <v>0</v>
      </c>
      <c r="Q47" s="6">
        <f t="shared" si="4"/>
        <v>0</v>
      </c>
      <c r="R47" s="12">
        <v>3</v>
      </c>
      <c r="S47" s="12">
        <v>0</v>
      </c>
      <c r="T47" s="6">
        <f t="shared" si="5"/>
        <v>0</v>
      </c>
      <c r="U47" s="12">
        <v>4</v>
      </c>
      <c r="V47" s="12">
        <v>0</v>
      </c>
      <c r="W47" s="6">
        <f t="shared" si="6"/>
        <v>0</v>
      </c>
      <c r="X47" s="12">
        <v>3</v>
      </c>
      <c r="Y47" s="12">
        <v>0</v>
      </c>
      <c r="Z47" s="6">
        <f t="shared" si="7"/>
        <v>0</v>
      </c>
      <c r="AA47" s="12">
        <v>3</v>
      </c>
      <c r="AB47" s="12">
        <v>0</v>
      </c>
      <c r="AC47" s="6">
        <f t="shared" si="8"/>
        <v>0</v>
      </c>
      <c r="AD47" s="12">
        <v>3</v>
      </c>
      <c r="AE47" s="12">
        <v>0</v>
      </c>
      <c r="AF47" s="6">
        <f t="shared" si="9"/>
        <v>0</v>
      </c>
      <c r="AG47" s="4">
        <f t="shared" si="10"/>
        <v>3</v>
      </c>
      <c r="AH47" s="10">
        <f t="shared" si="11"/>
        <v>0</v>
      </c>
      <c r="AI47" s="7">
        <f t="shared" si="12"/>
        <v>0</v>
      </c>
      <c r="AJ47" s="8">
        <f>AVERAGE(AF47,AC47,Z47,W47,T47,Q47,N47)</f>
        <v>0</v>
      </c>
      <c r="AK47" s="9" t="str">
        <f t="shared" si="14"/>
        <v>راكد</v>
      </c>
    </row>
    <row r="48" spans="1:37" x14ac:dyDescent="0.25">
      <c r="A48" s="19"/>
      <c r="B48" s="11" t="s">
        <v>109</v>
      </c>
      <c r="C48" s="12">
        <v>3</v>
      </c>
      <c r="D48" s="12">
        <v>0</v>
      </c>
      <c r="E48" s="6">
        <f t="shared" si="0"/>
        <v>0</v>
      </c>
      <c r="F48" s="12">
        <v>11</v>
      </c>
      <c r="G48" s="12">
        <v>0</v>
      </c>
      <c r="H48" s="6">
        <f t="shared" si="1"/>
        <v>0</v>
      </c>
      <c r="I48" s="12">
        <v>18</v>
      </c>
      <c r="J48" s="12">
        <v>0</v>
      </c>
      <c r="K48" s="6">
        <f t="shared" si="2"/>
        <v>0</v>
      </c>
      <c r="L48" s="12">
        <v>27</v>
      </c>
      <c r="M48" s="12">
        <v>0</v>
      </c>
      <c r="N48" s="6">
        <f t="shared" si="3"/>
        <v>0</v>
      </c>
      <c r="O48" s="12">
        <v>31</v>
      </c>
      <c r="P48" s="12">
        <v>0</v>
      </c>
      <c r="Q48" s="6">
        <f t="shared" si="4"/>
        <v>0</v>
      </c>
      <c r="R48" s="12">
        <v>42</v>
      </c>
      <c r="S48" s="12">
        <v>0</v>
      </c>
      <c r="T48" s="6">
        <f t="shared" si="5"/>
        <v>0</v>
      </c>
      <c r="U48" s="12">
        <v>62</v>
      </c>
      <c r="V48" s="12">
        <v>0</v>
      </c>
      <c r="W48" s="6">
        <f t="shared" si="6"/>
        <v>0</v>
      </c>
      <c r="X48" s="12">
        <v>74</v>
      </c>
      <c r="Y48" s="12">
        <v>2</v>
      </c>
      <c r="Z48" s="6">
        <f t="shared" si="7"/>
        <v>2.7027027027027029E-2</v>
      </c>
      <c r="AA48" s="12">
        <v>86</v>
      </c>
      <c r="AB48" s="12">
        <v>1</v>
      </c>
      <c r="AC48" s="6">
        <f t="shared" si="8"/>
        <v>1.1627906976744186E-2</v>
      </c>
      <c r="AD48" s="12">
        <v>99</v>
      </c>
      <c r="AE48" s="12">
        <v>0</v>
      </c>
      <c r="AF48" s="6">
        <f t="shared" si="9"/>
        <v>0</v>
      </c>
      <c r="AG48" s="4">
        <f t="shared" si="10"/>
        <v>99</v>
      </c>
      <c r="AH48" s="10">
        <f t="shared" si="11"/>
        <v>3</v>
      </c>
      <c r="AI48" s="7">
        <f t="shared" si="12"/>
        <v>0</v>
      </c>
      <c r="AJ48" s="8">
        <f t="shared" si="13"/>
        <v>3.8654934003771214E-3</v>
      </c>
      <c r="AK48" s="9" t="str">
        <f t="shared" si="14"/>
        <v>راكد</v>
      </c>
    </row>
    <row r="49" spans="1:37" x14ac:dyDescent="0.25">
      <c r="A49" s="19"/>
      <c r="B49" s="11" t="s">
        <v>111</v>
      </c>
      <c r="C49" s="12">
        <v>18</v>
      </c>
      <c r="D49" s="12">
        <v>0</v>
      </c>
      <c r="E49" s="6">
        <f t="shared" si="0"/>
        <v>0</v>
      </c>
      <c r="F49" s="12">
        <v>18</v>
      </c>
      <c r="G49" s="12">
        <v>0</v>
      </c>
      <c r="H49" s="6">
        <f t="shared" si="1"/>
        <v>0</v>
      </c>
      <c r="I49" s="12">
        <v>13</v>
      </c>
      <c r="J49" s="12">
        <v>0</v>
      </c>
      <c r="K49" s="6">
        <f t="shared" si="2"/>
        <v>0</v>
      </c>
      <c r="L49" s="12">
        <v>10</v>
      </c>
      <c r="M49" s="12">
        <v>0</v>
      </c>
      <c r="N49" s="6">
        <f t="shared" si="3"/>
        <v>0</v>
      </c>
      <c r="O49" s="12">
        <v>10</v>
      </c>
      <c r="P49" s="12">
        <v>1</v>
      </c>
      <c r="Q49" s="6">
        <f t="shared" si="4"/>
        <v>0.1</v>
      </c>
      <c r="R49" s="12">
        <v>8</v>
      </c>
      <c r="S49" s="12">
        <v>0</v>
      </c>
      <c r="T49" s="6">
        <f t="shared" si="5"/>
        <v>0</v>
      </c>
      <c r="U49" s="12">
        <v>8</v>
      </c>
      <c r="V49" s="12">
        <v>0</v>
      </c>
      <c r="W49" s="6">
        <f t="shared" si="6"/>
        <v>0</v>
      </c>
      <c r="X49" s="12">
        <v>8</v>
      </c>
      <c r="Y49" s="12">
        <v>0</v>
      </c>
      <c r="Z49" s="6">
        <f t="shared" si="7"/>
        <v>0</v>
      </c>
      <c r="AA49" s="12">
        <v>9</v>
      </c>
      <c r="AB49" s="12">
        <v>0</v>
      </c>
      <c r="AC49" s="6">
        <f t="shared" si="8"/>
        <v>0</v>
      </c>
      <c r="AD49" s="12">
        <v>9</v>
      </c>
      <c r="AE49" s="12">
        <v>0</v>
      </c>
      <c r="AF49" s="6">
        <f t="shared" si="9"/>
        <v>0</v>
      </c>
      <c r="AG49" s="4">
        <f t="shared" si="10"/>
        <v>9</v>
      </c>
      <c r="AH49" s="10">
        <f t="shared" si="11"/>
        <v>1</v>
      </c>
      <c r="AI49" s="7">
        <f t="shared" si="12"/>
        <v>0</v>
      </c>
      <c r="AJ49" s="8">
        <f t="shared" si="13"/>
        <v>0.01</v>
      </c>
      <c r="AK49" s="9" t="str">
        <f t="shared" si="14"/>
        <v>مشبع</v>
      </c>
    </row>
    <row r="50" spans="1:37" x14ac:dyDescent="0.25">
      <c r="A50" s="19"/>
      <c r="B50" s="11" t="s">
        <v>112</v>
      </c>
      <c r="C50" s="12">
        <v>1</v>
      </c>
      <c r="D50" s="12">
        <v>0</v>
      </c>
      <c r="E50" s="6">
        <f t="shared" si="0"/>
        <v>0</v>
      </c>
      <c r="F50" s="12">
        <v>1</v>
      </c>
      <c r="G50" s="12">
        <v>0</v>
      </c>
      <c r="H50" s="6">
        <f t="shared" si="1"/>
        <v>0</v>
      </c>
      <c r="I50" s="12">
        <v>0</v>
      </c>
      <c r="J50" s="12">
        <v>0</v>
      </c>
      <c r="K50" s="6" t="e">
        <f t="shared" si="2"/>
        <v>#DIV/0!</v>
      </c>
      <c r="L50" s="12">
        <v>1</v>
      </c>
      <c r="M50" s="12">
        <v>0</v>
      </c>
      <c r="N50" s="6">
        <f t="shared" si="3"/>
        <v>0</v>
      </c>
      <c r="O50" s="12">
        <v>1</v>
      </c>
      <c r="P50" s="12">
        <v>0</v>
      </c>
      <c r="Q50" s="6">
        <f t="shared" si="4"/>
        <v>0</v>
      </c>
      <c r="R50" s="12">
        <v>3</v>
      </c>
      <c r="S50" s="12">
        <v>0</v>
      </c>
      <c r="T50" s="6">
        <f t="shared" si="5"/>
        <v>0</v>
      </c>
      <c r="U50" s="12">
        <v>7</v>
      </c>
      <c r="V50" s="12">
        <v>0</v>
      </c>
      <c r="W50" s="6">
        <f t="shared" si="6"/>
        <v>0</v>
      </c>
      <c r="X50" s="12">
        <v>8</v>
      </c>
      <c r="Y50" s="12">
        <v>0</v>
      </c>
      <c r="Z50" s="6">
        <f t="shared" si="7"/>
        <v>0</v>
      </c>
      <c r="AA50" s="12">
        <v>5</v>
      </c>
      <c r="AB50" s="12">
        <v>0</v>
      </c>
      <c r="AC50" s="6">
        <f t="shared" si="8"/>
        <v>0</v>
      </c>
      <c r="AD50" s="12">
        <v>5</v>
      </c>
      <c r="AE50" s="12">
        <v>1</v>
      </c>
      <c r="AF50" s="6">
        <f t="shared" si="9"/>
        <v>0.2</v>
      </c>
      <c r="AG50" s="4">
        <f t="shared" si="10"/>
        <v>5</v>
      </c>
      <c r="AH50" s="10">
        <f t="shared" si="11"/>
        <v>1</v>
      </c>
      <c r="AI50" s="7">
        <f t="shared" si="12"/>
        <v>0</v>
      </c>
      <c r="AJ50" s="8">
        <f>AVERAGE(AF50,AC50,Z50,W50,T50,Q50,N50,H50,E50)</f>
        <v>2.2222222222222223E-2</v>
      </c>
      <c r="AK50" s="9" t="str">
        <f t="shared" si="14"/>
        <v>مشبع</v>
      </c>
    </row>
    <row r="51" spans="1:37" x14ac:dyDescent="0.25">
      <c r="A51" s="19"/>
      <c r="B51" s="11" t="s">
        <v>113</v>
      </c>
      <c r="C51" s="12">
        <v>2</v>
      </c>
      <c r="D51" s="12">
        <v>0</v>
      </c>
      <c r="E51" s="6">
        <f t="shared" si="0"/>
        <v>0</v>
      </c>
      <c r="F51" s="12">
        <v>2</v>
      </c>
      <c r="G51" s="12">
        <v>0</v>
      </c>
      <c r="H51" s="6">
        <f t="shared" si="1"/>
        <v>0</v>
      </c>
      <c r="I51" s="12">
        <v>2</v>
      </c>
      <c r="J51" s="12">
        <v>0</v>
      </c>
      <c r="K51" s="6">
        <f t="shared" si="2"/>
        <v>0</v>
      </c>
      <c r="L51" s="12">
        <v>1</v>
      </c>
      <c r="M51" s="12">
        <v>0</v>
      </c>
      <c r="N51" s="6">
        <f t="shared" si="3"/>
        <v>0</v>
      </c>
      <c r="O51" s="12">
        <v>1</v>
      </c>
      <c r="P51" s="12">
        <v>0</v>
      </c>
      <c r="Q51" s="6">
        <f t="shared" si="4"/>
        <v>0</v>
      </c>
      <c r="R51" s="12">
        <v>1</v>
      </c>
      <c r="S51" s="12">
        <v>0</v>
      </c>
      <c r="T51" s="6">
        <f t="shared" si="5"/>
        <v>0</v>
      </c>
      <c r="U51" s="12">
        <v>1</v>
      </c>
      <c r="V51" s="12">
        <v>0</v>
      </c>
      <c r="W51" s="6">
        <f t="shared" si="6"/>
        <v>0</v>
      </c>
      <c r="X51" s="12">
        <v>1</v>
      </c>
      <c r="Y51" s="12">
        <v>0</v>
      </c>
      <c r="Z51" s="6">
        <f t="shared" si="7"/>
        <v>0</v>
      </c>
      <c r="AA51" s="12">
        <v>1</v>
      </c>
      <c r="AB51" s="12">
        <v>0</v>
      </c>
      <c r="AC51" s="6">
        <f t="shared" si="8"/>
        <v>0</v>
      </c>
      <c r="AD51" s="12">
        <v>1</v>
      </c>
      <c r="AE51" s="12">
        <v>0</v>
      </c>
      <c r="AF51" s="6">
        <f t="shared" si="9"/>
        <v>0</v>
      </c>
      <c r="AG51" s="4">
        <f t="shared" si="10"/>
        <v>1</v>
      </c>
      <c r="AH51" s="10">
        <f t="shared" si="11"/>
        <v>0</v>
      </c>
      <c r="AI51" s="7">
        <f t="shared" si="12"/>
        <v>0</v>
      </c>
      <c r="AJ51" s="8">
        <f t="shared" si="13"/>
        <v>0</v>
      </c>
      <c r="AK51" s="9" t="str">
        <f t="shared" si="14"/>
        <v>راكد</v>
      </c>
    </row>
    <row r="52" spans="1:37" x14ac:dyDescent="0.25">
      <c r="A52" s="19"/>
      <c r="B52" s="11" t="s">
        <v>36</v>
      </c>
      <c r="C52" s="12">
        <v>7</v>
      </c>
      <c r="D52" s="12">
        <v>0</v>
      </c>
      <c r="E52" s="6">
        <f t="shared" si="0"/>
        <v>0</v>
      </c>
      <c r="F52" s="12">
        <v>7</v>
      </c>
      <c r="G52" s="12">
        <v>0</v>
      </c>
      <c r="H52" s="6">
        <f t="shared" si="1"/>
        <v>0</v>
      </c>
      <c r="I52" s="12">
        <v>9</v>
      </c>
      <c r="J52" s="12">
        <v>0</v>
      </c>
      <c r="K52" s="6">
        <f t="shared" si="2"/>
        <v>0</v>
      </c>
      <c r="L52" s="12">
        <v>8</v>
      </c>
      <c r="M52" s="12">
        <v>0</v>
      </c>
      <c r="N52" s="6">
        <f t="shared" si="3"/>
        <v>0</v>
      </c>
      <c r="O52" s="12">
        <v>8</v>
      </c>
      <c r="P52" s="12">
        <v>0</v>
      </c>
      <c r="Q52" s="6">
        <f t="shared" si="4"/>
        <v>0</v>
      </c>
      <c r="R52" s="12">
        <v>10</v>
      </c>
      <c r="S52" s="12">
        <v>0</v>
      </c>
      <c r="T52" s="6">
        <f t="shared" si="5"/>
        <v>0</v>
      </c>
      <c r="U52" s="12">
        <v>12</v>
      </c>
      <c r="V52" s="12">
        <v>0</v>
      </c>
      <c r="W52" s="6">
        <f t="shared" si="6"/>
        <v>0</v>
      </c>
      <c r="X52" s="12">
        <v>15</v>
      </c>
      <c r="Y52" s="12">
        <v>0</v>
      </c>
      <c r="Z52" s="6">
        <f t="shared" si="7"/>
        <v>0</v>
      </c>
      <c r="AA52" s="12">
        <v>16</v>
      </c>
      <c r="AB52" s="12">
        <v>0</v>
      </c>
      <c r="AC52" s="6">
        <f t="shared" si="8"/>
        <v>0</v>
      </c>
      <c r="AD52" s="12">
        <v>16</v>
      </c>
      <c r="AE52" s="12">
        <v>1</v>
      </c>
      <c r="AF52" s="6">
        <f t="shared" si="9"/>
        <v>6.25E-2</v>
      </c>
      <c r="AG52" s="4">
        <f t="shared" si="10"/>
        <v>16</v>
      </c>
      <c r="AH52" s="10">
        <f t="shared" si="11"/>
        <v>1</v>
      </c>
      <c r="AI52" s="7">
        <f t="shared" si="12"/>
        <v>0</v>
      </c>
      <c r="AJ52" s="8">
        <f t="shared" si="13"/>
        <v>6.2500000000000003E-3</v>
      </c>
      <c r="AK52" s="9" t="str">
        <f t="shared" si="14"/>
        <v>راكد</v>
      </c>
    </row>
    <row r="53" spans="1:37" x14ac:dyDescent="0.25">
      <c r="A53" s="19"/>
      <c r="B53" s="11" t="s">
        <v>114</v>
      </c>
      <c r="C53" s="12">
        <v>0</v>
      </c>
      <c r="D53" s="12">
        <v>0</v>
      </c>
      <c r="E53" s="6" t="e">
        <f t="shared" si="0"/>
        <v>#DIV/0!</v>
      </c>
      <c r="F53" s="12">
        <v>0</v>
      </c>
      <c r="G53" s="12">
        <v>0</v>
      </c>
      <c r="H53" s="6" t="e">
        <f t="shared" si="1"/>
        <v>#DIV/0!</v>
      </c>
      <c r="I53" s="12">
        <v>1</v>
      </c>
      <c r="J53" s="12">
        <v>0</v>
      </c>
      <c r="K53" s="6">
        <f t="shared" si="2"/>
        <v>0</v>
      </c>
      <c r="L53" s="12">
        <v>2</v>
      </c>
      <c r="M53" s="12">
        <v>0</v>
      </c>
      <c r="N53" s="6">
        <f t="shared" si="3"/>
        <v>0</v>
      </c>
      <c r="O53" s="12">
        <v>3</v>
      </c>
      <c r="P53" s="12">
        <v>0</v>
      </c>
      <c r="Q53" s="6">
        <f t="shared" si="4"/>
        <v>0</v>
      </c>
      <c r="R53" s="12">
        <v>4</v>
      </c>
      <c r="S53" s="12">
        <v>0</v>
      </c>
      <c r="T53" s="6">
        <f t="shared" si="5"/>
        <v>0</v>
      </c>
      <c r="U53" s="12">
        <v>5</v>
      </c>
      <c r="V53" s="12">
        <v>0</v>
      </c>
      <c r="W53" s="6">
        <f t="shared" si="6"/>
        <v>0</v>
      </c>
      <c r="X53" s="12">
        <v>5</v>
      </c>
      <c r="Y53" s="12">
        <v>0</v>
      </c>
      <c r="Z53" s="6">
        <f t="shared" si="7"/>
        <v>0</v>
      </c>
      <c r="AA53" s="12">
        <v>5</v>
      </c>
      <c r="AB53" s="12">
        <v>0</v>
      </c>
      <c r="AC53" s="6">
        <f t="shared" si="8"/>
        <v>0</v>
      </c>
      <c r="AD53" s="12">
        <v>5</v>
      </c>
      <c r="AE53" s="12">
        <v>0</v>
      </c>
      <c r="AF53" s="6">
        <f t="shared" si="9"/>
        <v>0</v>
      </c>
      <c r="AG53" s="4">
        <f t="shared" si="10"/>
        <v>5</v>
      </c>
      <c r="AH53" s="10">
        <f t="shared" si="11"/>
        <v>0</v>
      </c>
      <c r="AI53" s="7">
        <f t="shared" si="12"/>
        <v>0</v>
      </c>
      <c r="AJ53" s="8">
        <f>AVERAGE(AF53,AC53,Z53,W53,T53,Q53,N53,K53)</f>
        <v>0</v>
      </c>
      <c r="AK53" s="9" t="str">
        <f t="shared" si="14"/>
        <v>راكد</v>
      </c>
    </row>
    <row r="54" spans="1:37" x14ac:dyDescent="0.25">
      <c r="A54" s="19"/>
      <c r="B54" s="11" t="s">
        <v>115</v>
      </c>
      <c r="C54" s="12">
        <v>0</v>
      </c>
      <c r="D54" s="12">
        <v>0</v>
      </c>
      <c r="E54" s="6" t="e">
        <f t="shared" si="0"/>
        <v>#DIV/0!</v>
      </c>
      <c r="F54" s="12">
        <v>0</v>
      </c>
      <c r="G54" s="12">
        <v>0</v>
      </c>
      <c r="H54" s="6" t="e">
        <f t="shared" si="1"/>
        <v>#DIV/0!</v>
      </c>
      <c r="I54" s="12">
        <v>0</v>
      </c>
      <c r="J54" s="12">
        <v>0</v>
      </c>
      <c r="K54" s="6" t="e">
        <f t="shared" si="2"/>
        <v>#DIV/0!</v>
      </c>
      <c r="L54" s="12">
        <v>0</v>
      </c>
      <c r="M54" s="12">
        <v>0</v>
      </c>
      <c r="N54" s="6" t="e">
        <f t="shared" si="3"/>
        <v>#DIV/0!</v>
      </c>
      <c r="O54" s="12">
        <v>0</v>
      </c>
      <c r="P54" s="12">
        <v>0</v>
      </c>
      <c r="Q54" s="6" t="e">
        <f t="shared" si="4"/>
        <v>#DIV/0!</v>
      </c>
      <c r="R54" s="12">
        <v>0</v>
      </c>
      <c r="S54" s="12">
        <v>0</v>
      </c>
      <c r="T54" s="6" t="e">
        <f t="shared" si="5"/>
        <v>#DIV/0!</v>
      </c>
      <c r="U54" s="12">
        <v>1</v>
      </c>
      <c r="V54" s="12">
        <v>0</v>
      </c>
      <c r="W54" s="6">
        <f t="shared" si="6"/>
        <v>0</v>
      </c>
      <c r="X54" s="12">
        <v>1</v>
      </c>
      <c r="Y54" s="12">
        <v>0</v>
      </c>
      <c r="Z54" s="6">
        <f t="shared" si="7"/>
        <v>0</v>
      </c>
      <c r="AA54" s="12">
        <v>1</v>
      </c>
      <c r="AB54" s="12">
        <v>0</v>
      </c>
      <c r="AC54" s="6">
        <f t="shared" si="8"/>
        <v>0</v>
      </c>
      <c r="AD54" s="12">
        <v>1</v>
      </c>
      <c r="AE54" s="12">
        <v>0</v>
      </c>
      <c r="AF54" s="6">
        <f t="shared" si="9"/>
        <v>0</v>
      </c>
      <c r="AG54" s="4">
        <f t="shared" si="10"/>
        <v>1</v>
      </c>
      <c r="AH54" s="10">
        <f t="shared" si="11"/>
        <v>0</v>
      </c>
      <c r="AI54" s="7">
        <f t="shared" si="12"/>
        <v>0</v>
      </c>
      <c r="AJ54" s="8">
        <f>AVERAGE(AF54,AC54,Z54,W54)</f>
        <v>0</v>
      </c>
      <c r="AK54" s="9" t="str">
        <f t="shared" si="14"/>
        <v>راكد</v>
      </c>
    </row>
    <row r="55" spans="1:37" x14ac:dyDescent="0.25">
      <c r="A55" s="19"/>
      <c r="B55" s="11" t="s">
        <v>117</v>
      </c>
      <c r="C55" s="12">
        <v>2</v>
      </c>
      <c r="D55" s="12">
        <v>0</v>
      </c>
      <c r="E55" s="6">
        <f t="shared" si="0"/>
        <v>0</v>
      </c>
      <c r="F55" s="12">
        <v>2</v>
      </c>
      <c r="G55" s="12">
        <v>0</v>
      </c>
      <c r="H55" s="6">
        <f t="shared" si="1"/>
        <v>0</v>
      </c>
      <c r="I55" s="12">
        <v>1</v>
      </c>
      <c r="J55" s="12">
        <v>0</v>
      </c>
      <c r="K55" s="6">
        <f t="shared" si="2"/>
        <v>0</v>
      </c>
      <c r="L55" s="12">
        <v>2</v>
      </c>
      <c r="M55" s="12">
        <v>0</v>
      </c>
      <c r="N55" s="6">
        <f t="shared" si="3"/>
        <v>0</v>
      </c>
      <c r="O55" s="12">
        <v>2</v>
      </c>
      <c r="P55" s="12">
        <v>0</v>
      </c>
      <c r="Q55" s="6">
        <f t="shared" si="4"/>
        <v>0</v>
      </c>
      <c r="R55" s="12">
        <v>2</v>
      </c>
      <c r="S55" s="12">
        <v>0</v>
      </c>
      <c r="T55" s="6">
        <f t="shared" si="5"/>
        <v>0</v>
      </c>
      <c r="U55" s="12">
        <v>2</v>
      </c>
      <c r="V55" s="12">
        <v>0</v>
      </c>
      <c r="W55" s="6">
        <f t="shared" si="6"/>
        <v>0</v>
      </c>
      <c r="X55" s="12">
        <v>7</v>
      </c>
      <c r="Y55" s="12">
        <v>0</v>
      </c>
      <c r="Z55" s="6">
        <f t="shared" si="7"/>
        <v>0</v>
      </c>
      <c r="AA55" s="12">
        <v>9</v>
      </c>
      <c r="AB55" s="12">
        <v>0</v>
      </c>
      <c r="AC55" s="6">
        <f t="shared" si="8"/>
        <v>0</v>
      </c>
      <c r="AD55" s="12">
        <v>12</v>
      </c>
      <c r="AE55" s="12">
        <v>0</v>
      </c>
      <c r="AF55" s="6">
        <f t="shared" si="9"/>
        <v>0</v>
      </c>
      <c r="AG55" s="4">
        <f t="shared" si="10"/>
        <v>12</v>
      </c>
      <c r="AH55" s="10">
        <f t="shared" si="11"/>
        <v>0</v>
      </c>
      <c r="AI55" s="7">
        <f t="shared" si="12"/>
        <v>0</v>
      </c>
      <c r="AJ55" s="8">
        <f t="shared" si="13"/>
        <v>0</v>
      </c>
      <c r="AK55" s="9" t="str">
        <f t="shared" si="14"/>
        <v>راكد</v>
      </c>
    </row>
    <row r="56" spans="1:37" x14ac:dyDescent="0.25">
      <c r="A56" s="19"/>
      <c r="B56" s="11" t="s">
        <v>37</v>
      </c>
      <c r="C56" s="12">
        <v>3</v>
      </c>
      <c r="D56" s="12">
        <v>0</v>
      </c>
      <c r="E56" s="6">
        <f t="shared" si="0"/>
        <v>0</v>
      </c>
      <c r="F56" s="12">
        <v>4</v>
      </c>
      <c r="G56" s="12">
        <v>0</v>
      </c>
      <c r="H56" s="6">
        <f t="shared" si="1"/>
        <v>0</v>
      </c>
      <c r="I56" s="12">
        <v>3</v>
      </c>
      <c r="J56" s="12">
        <v>0</v>
      </c>
      <c r="K56" s="6">
        <f t="shared" si="2"/>
        <v>0</v>
      </c>
      <c r="L56" s="12">
        <v>4</v>
      </c>
      <c r="M56" s="12">
        <v>0</v>
      </c>
      <c r="N56" s="6">
        <f t="shared" si="3"/>
        <v>0</v>
      </c>
      <c r="O56" s="12">
        <v>5</v>
      </c>
      <c r="P56" s="12">
        <v>0</v>
      </c>
      <c r="Q56" s="6">
        <f t="shared" si="4"/>
        <v>0</v>
      </c>
      <c r="R56" s="12">
        <v>7</v>
      </c>
      <c r="S56" s="12">
        <v>1</v>
      </c>
      <c r="T56" s="6">
        <f t="shared" si="5"/>
        <v>0.14285714285714285</v>
      </c>
      <c r="U56" s="12">
        <v>8</v>
      </c>
      <c r="V56" s="12">
        <v>1</v>
      </c>
      <c r="W56" s="6">
        <f t="shared" si="6"/>
        <v>0.125</v>
      </c>
      <c r="X56" s="12">
        <v>9</v>
      </c>
      <c r="Y56" s="12">
        <v>0</v>
      </c>
      <c r="Z56" s="6">
        <f t="shared" si="7"/>
        <v>0</v>
      </c>
      <c r="AA56" s="12">
        <v>6</v>
      </c>
      <c r="AB56" s="12">
        <v>0</v>
      </c>
      <c r="AC56" s="6">
        <f t="shared" si="8"/>
        <v>0</v>
      </c>
      <c r="AD56" s="12">
        <v>8</v>
      </c>
      <c r="AE56" s="12">
        <v>0</v>
      </c>
      <c r="AF56" s="6">
        <f t="shared" si="9"/>
        <v>0</v>
      </c>
      <c r="AG56" s="4">
        <f t="shared" si="10"/>
        <v>8</v>
      </c>
      <c r="AH56" s="10">
        <f t="shared" si="11"/>
        <v>2</v>
      </c>
      <c r="AI56" s="7">
        <f t="shared" si="12"/>
        <v>0</v>
      </c>
      <c r="AJ56" s="8">
        <f t="shared" si="13"/>
        <v>2.6785714285714284E-2</v>
      </c>
      <c r="AK56" s="9" t="str">
        <f t="shared" si="14"/>
        <v>مشبع</v>
      </c>
    </row>
    <row r="57" spans="1:37" x14ac:dyDescent="0.25">
      <c r="A57" s="19"/>
      <c r="B57" s="11" t="s">
        <v>38</v>
      </c>
      <c r="C57" s="12">
        <v>8</v>
      </c>
      <c r="D57" s="12">
        <v>0</v>
      </c>
      <c r="E57" s="6">
        <f t="shared" si="0"/>
        <v>0</v>
      </c>
      <c r="F57" s="12">
        <v>8</v>
      </c>
      <c r="G57" s="12">
        <v>0</v>
      </c>
      <c r="H57" s="6">
        <f t="shared" si="1"/>
        <v>0</v>
      </c>
      <c r="I57" s="12">
        <v>8</v>
      </c>
      <c r="J57" s="12">
        <v>0</v>
      </c>
      <c r="K57" s="6">
        <f t="shared" si="2"/>
        <v>0</v>
      </c>
      <c r="L57" s="12">
        <v>8</v>
      </c>
      <c r="M57" s="12">
        <v>0</v>
      </c>
      <c r="N57" s="6">
        <f t="shared" si="3"/>
        <v>0</v>
      </c>
      <c r="O57" s="12">
        <v>8</v>
      </c>
      <c r="P57" s="12">
        <v>0</v>
      </c>
      <c r="Q57" s="6">
        <f t="shared" si="4"/>
        <v>0</v>
      </c>
      <c r="R57" s="12">
        <v>9</v>
      </c>
      <c r="S57" s="12">
        <v>0</v>
      </c>
      <c r="T57" s="6">
        <f t="shared" si="5"/>
        <v>0</v>
      </c>
      <c r="U57" s="12">
        <v>9</v>
      </c>
      <c r="V57" s="12">
        <v>0</v>
      </c>
      <c r="W57" s="6">
        <f t="shared" si="6"/>
        <v>0</v>
      </c>
      <c r="X57" s="12">
        <v>8</v>
      </c>
      <c r="Y57" s="12">
        <v>0</v>
      </c>
      <c r="Z57" s="6">
        <f t="shared" si="7"/>
        <v>0</v>
      </c>
      <c r="AA57" s="12">
        <v>6</v>
      </c>
      <c r="AB57" s="12">
        <v>0</v>
      </c>
      <c r="AC57" s="6">
        <f t="shared" si="8"/>
        <v>0</v>
      </c>
      <c r="AD57" s="12">
        <v>6</v>
      </c>
      <c r="AE57" s="12">
        <v>0</v>
      </c>
      <c r="AF57" s="6">
        <f t="shared" si="9"/>
        <v>0</v>
      </c>
      <c r="AG57" s="4">
        <f t="shared" si="10"/>
        <v>6</v>
      </c>
      <c r="AH57" s="10">
        <f t="shared" si="11"/>
        <v>0</v>
      </c>
      <c r="AI57" s="7">
        <f t="shared" si="12"/>
        <v>0</v>
      </c>
      <c r="AJ57" s="8">
        <f t="shared" si="13"/>
        <v>0</v>
      </c>
      <c r="AK57" s="9" t="str">
        <f t="shared" si="14"/>
        <v>راكد</v>
      </c>
    </row>
    <row r="58" spans="1:37" x14ac:dyDescent="0.25">
      <c r="A58" s="19"/>
      <c r="B58" s="11" t="s">
        <v>39</v>
      </c>
      <c r="C58" s="12">
        <v>4</v>
      </c>
      <c r="D58" s="12">
        <v>0</v>
      </c>
      <c r="E58" s="6">
        <f t="shared" si="0"/>
        <v>0</v>
      </c>
      <c r="F58" s="12">
        <v>2</v>
      </c>
      <c r="G58" s="12">
        <v>0</v>
      </c>
      <c r="H58" s="6">
        <f t="shared" si="1"/>
        <v>0</v>
      </c>
      <c r="I58" s="12">
        <v>3</v>
      </c>
      <c r="J58" s="12">
        <v>1</v>
      </c>
      <c r="K58" s="6">
        <f t="shared" si="2"/>
        <v>0.33333333333333331</v>
      </c>
      <c r="L58" s="12">
        <v>2</v>
      </c>
      <c r="M58" s="12">
        <v>1</v>
      </c>
      <c r="N58" s="6">
        <f t="shared" si="3"/>
        <v>0.5</v>
      </c>
      <c r="O58" s="12">
        <v>1</v>
      </c>
      <c r="P58" s="12">
        <v>0</v>
      </c>
      <c r="Q58" s="6">
        <f t="shared" si="4"/>
        <v>0</v>
      </c>
      <c r="R58" s="12">
        <v>1</v>
      </c>
      <c r="S58" s="12">
        <v>0</v>
      </c>
      <c r="T58" s="6">
        <f t="shared" si="5"/>
        <v>0</v>
      </c>
      <c r="U58" s="12">
        <v>0</v>
      </c>
      <c r="V58" s="12">
        <v>0</v>
      </c>
      <c r="W58" s="6" t="e">
        <f t="shared" si="6"/>
        <v>#DIV/0!</v>
      </c>
      <c r="X58" s="12">
        <v>0</v>
      </c>
      <c r="Y58" s="12">
        <v>0</v>
      </c>
      <c r="Z58" s="6" t="e">
        <f t="shared" si="7"/>
        <v>#DIV/0!</v>
      </c>
      <c r="AA58" s="12">
        <v>1</v>
      </c>
      <c r="AB58" s="12">
        <v>0</v>
      </c>
      <c r="AC58" s="6">
        <f t="shared" si="8"/>
        <v>0</v>
      </c>
      <c r="AD58" s="12">
        <v>1</v>
      </c>
      <c r="AE58" s="12">
        <v>0</v>
      </c>
      <c r="AF58" s="6">
        <f t="shared" si="9"/>
        <v>0</v>
      </c>
      <c r="AG58" s="4">
        <f t="shared" si="10"/>
        <v>1</v>
      </c>
      <c r="AH58" s="10">
        <f t="shared" si="11"/>
        <v>2</v>
      </c>
      <c r="AI58" s="7">
        <f t="shared" si="12"/>
        <v>0</v>
      </c>
      <c r="AJ58" s="8">
        <f>AVERAGE(AF58,AC58,T58,Q58,N58,K58,H58,E58)</f>
        <v>0.10416666666666666</v>
      </c>
      <c r="AK58" s="9" t="str">
        <f t="shared" si="14"/>
        <v>مشبع</v>
      </c>
    </row>
    <row r="59" spans="1:37" x14ac:dyDescent="0.25">
      <c r="A59" s="19"/>
      <c r="B59" s="11" t="s">
        <v>40</v>
      </c>
      <c r="C59" s="12">
        <v>1</v>
      </c>
      <c r="D59" s="12">
        <v>0</v>
      </c>
      <c r="E59" s="6">
        <f t="shared" si="0"/>
        <v>0</v>
      </c>
      <c r="F59" s="12">
        <v>2</v>
      </c>
      <c r="G59" s="12">
        <v>0</v>
      </c>
      <c r="H59" s="6">
        <f t="shared" si="1"/>
        <v>0</v>
      </c>
      <c r="I59" s="12">
        <v>0</v>
      </c>
      <c r="J59" s="12">
        <v>0</v>
      </c>
      <c r="K59" s="6" t="e">
        <f t="shared" si="2"/>
        <v>#DIV/0!</v>
      </c>
      <c r="L59" s="12">
        <v>2</v>
      </c>
      <c r="M59" s="12">
        <v>0</v>
      </c>
      <c r="N59" s="6">
        <f t="shared" si="3"/>
        <v>0</v>
      </c>
      <c r="O59" s="12">
        <v>4</v>
      </c>
      <c r="P59" s="12">
        <v>1</v>
      </c>
      <c r="Q59" s="6">
        <f t="shared" si="4"/>
        <v>0.25</v>
      </c>
      <c r="R59" s="12">
        <v>4</v>
      </c>
      <c r="S59" s="12">
        <v>1</v>
      </c>
      <c r="T59" s="6">
        <f t="shared" si="5"/>
        <v>0.25</v>
      </c>
      <c r="U59" s="12">
        <v>6</v>
      </c>
      <c r="V59" s="12">
        <v>0</v>
      </c>
      <c r="W59" s="6">
        <f t="shared" si="6"/>
        <v>0</v>
      </c>
      <c r="X59" s="12">
        <v>9</v>
      </c>
      <c r="Y59" s="12">
        <v>1</v>
      </c>
      <c r="Z59" s="6">
        <f t="shared" si="7"/>
        <v>0.1111111111111111</v>
      </c>
      <c r="AA59" s="12">
        <v>7</v>
      </c>
      <c r="AB59" s="12">
        <v>1</v>
      </c>
      <c r="AC59" s="6">
        <f t="shared" si="8"/>
        <v>0.14285714285714285</v>
      </c>
      <c r="AD59" s="12">
        <v>9</v>
      </c>
      <c r="AE59" s="12">
        <v>0</v>
      </c>
      <c r="AF59" s="6">
        <f t="shared" si="9"/>
        <v>0</v>
      </c>
      <c r="AG59" s="4">
        <f t="shared" si="10"/>
        <v>9</v>
      </c>
      <c r="AH59" s="10">
        <f t="shared" si="11"/>
        <v>4</v>
      </c>
      <c r="AI59" s="7">
        <f t="shared" si="12"/>
        <v>0</v>
      </c>
      <c r="AJ59" s="8">
        <f>AVERAGE(AF59,AC59,Z59,W59,T59,Q59,N59,H59,E59)</f>
        <v>8.3774250440917103E-2</v>
      </c>
      <c r="AK59" s="9" t="str">
        <f t="shared" si="14"/>
        <v>مشبع</v>
      </c>
    </row>
    <row r="60" spans="1:37" x14ac:dyDescent="0.25">
      <c r="A60" s="19"/>
      <c r="B60" s="11" t="s">
        <v>118</v>
      </c>
      <c r="C60" s="12">
        <v>4</v>
      </c>
      <c r="D60" s="12">
        <v>0</v>
      </c>
      <c r="E60" s="6">
        <f t="shared" si="0"/>
        <v>0</v>
      </c>
      <c r="F60" s="12">
        <v>5</v>
      </c>
      <c r="G60" s="12">
        <v>0</v>
      </c>
      <c r="H60" s="6">
        <f t="shared" si="1"/>
        <v>0</v>
      </c>
      <c r="I60" s="12">
        <v>6</v>
      </c>
      <c r="J60" s="12">
        <v>0</v>
      </c>
      <c r="K60" s="6">
        <f t="shared" si="2"/>
        <v>0</v>
      </c>
      <c r="L60" s="12">
        <v>5</v>
      </c>
      <c r="M60" s="12">
        <v>0</v>
      </c>
      <c r="N60" s="6">
        <f t="shared" si="3"/>
        <v>0</v>
      </c>
      <c r="O60" s="12">
        <v>8</v>
      </c>
      <c r="P60" s="12">
        <v>0</v>
      </c>
      <c r="Q60" s="6">
        <f t="shared" si="4"/>
        <v>0</v>
      </c>
      <c r="R60" s="12">
        <v>13</v>
      </c>
      <c r="S60" s="12">
        <v>0</v>
      </c>
      <c r="T60" s="6">
        <f t="shared" si="5"/>
        <v>0</v>
      </c>
      <c r="U60" s="12">
        <v>20</v>
      </c>
      <c r="V60" s="12">
        <v>0</v>
      </c>
      <c r="W60" s="6">
        <f t="shared" si="6"/>
        <v>0</v>
      </c>
      <c r="X60" s="12">
        <v>32</v>
      </c>
      <c r="Y60" s="12">
        <v>0</v>
      </c>
      <c r="Z60" s="6">
        <f t="shared" si="7"/>
        <v>0</v>
      </c>
      <c r="AA60" s="12">
        <v>37</v>
      </c>
      <c r="AB60" s="12">
        <v>0</v>
      </c>
      <c r="AC60" s="6">
        <f t="shared" si="8"/>
        <v>0</v>
      </c>
      <c r="AD60" s="12">
        <v>40</v>
      </c>
      <c r="AE60" s="12">
        <v>0</v>
      </c>
      <c r="AF60" s="6">
        <f t="shared" si="9"/>
        <v>0</v>
      </c>
      <c r="AG60" s="4">
        <f t="shared" si="10"/>
        <v>40</v>
      </c>
      <c r="AH60" s="10">
        <f t="shared" si="11"/>
        <v>0</v>
      </c>
      <c r="AI60" s="7">
        <f t="shared" si="12"/>
        <v>0</v>
      </c>
      <c r="AJ60" s="8">
        <f t="shared" si="13"/>
        <v>0</v>
      </c>
      <c r="AK60" s="9" t="str">
        <f t="shared" si="14"/>
        <v>راكد</v>
      </c>
    </row>
    <row r="61" spans="1:37" x14ac:dyDescent="0.25">
      <c r="A61" s="19"/>
      <c r="B61" s="11" t="s">
        <v>119</v>
      </c>
      <c r="C61" s="12">
        <v>0</v>
      </c>
      <c r="D61" s="12">
        <v>0</v>
      </c>
      <c r="E61" s="6" t="e">
        <f t="shared" si="0"/>
        <v>#DIV/0!</v>
      </c>
      <c r="F61" s="12">
        <v>0</v>
      </c>
      <c r="G61" s="12">
        <v>0</v>
      </c>
      <c r="H61" s="6" t="e">
        <f t="shared" si="1"/>
        <v>#DIV/0!</v>
      </c>
      <c r="I61" s="12">
        <v>0</v>
      </c>
      <c r="J61" s="12">
        <v>2</v>
      </c>
      <c r="K61" s="6" t="e">
        <f t="shared" si="2"/>
        <v>#DIV/0!</v>
      </c>
      <c r="L61" s="12">
        <v>1</v>
      </c>
      <c r="M61" s="12">
        <v>2</v>
      </c>
      <c r="N61" s="6">
        <f t="shared" si="3"/>
        <v>2</v>
      </c>
      <c r="O61" s="12">
        <v>1</v>
      </c>
      <c r="P61" s="12">
        <v>0</v>
      </c>
      <c r="Q61" s="6">
        <f t="shared" si="4"/>
        <v>0</v>
      </c>
      <c r="R61" s="12">
        <v>0</v>
      </c>
      <c r="S61" s="12">
        <v>0</v>
      </c>
      <c r="T61" s="6" t="e">
        <f t="shared" si="5"/>
        <v>#DIV/0!</v>
      </c>
      <c r="U61" s="12">
        <v>0</v>
      </c>
      <c r="V61" s="12">
        <v>0</v>
      </c>
      <c r="W61" s="6" t="e">
        <f t="shared" si="6"/>
        <v>#DIV/0!</v>
      </c>
      <c r="X61" s="12">
        <v>1</v>
      </c>
      <c r="Y61" s="12">
        <v>0</v>
      </c>
      <c r="Z61" s="6">
        <f t="shared" si="7"/>
        <v>0</v>
      </c>
      <c r="AA61" s="12">
        <v>2</v>
      </c>
      <c r="AB61" s="12">
        <v>0</v>
      </c>
      <c r="AC61" s="6">
        <f t="shared" si="8"/>
        <v>0</v>
      </c>
      <c r="AD61" s="12">
        <v>2</v>
      </c>
      <c r="AE61" s="12">
        <v>0</v>
      </c>
      <c r="AF61" s="6">
        <f t="shared" si="9"/>
        <v>0</v>
      </c>
      <c r="AG61" s="4">
        <f t="shared" si="10"/>
        <v>2</v>
      </c>
      <c r="AH61" s="10">
        <f t="shared" si="11"/>
        <v>4</v>
      </c>
      <c r="AI61" s="7">
        <f t="shared" si="12"/>
        <v>0</v>
      </c>
      <c r="AJ61" s="8">
        <f>AVERAGE(AF61,AC61,Z61,Q61,N61)</f>
        <v>0.4</v>
      </c>
      <c r="AK61" s="9" t="str">
        <f t="shared" si="14"/>
        <v>مطلوب</v>
      </c>
    </row>
    <row r="62" spans="1:37" x14ac:dyDescent="0.25">
      <c r="A62" s="19"/>
      <c r="B62" s="11" t="s">
        <v>120</v>
      </c>
      <c r="C62" s="12">
        <v>15</v>
      </c>
      <c r="D62" s="12">
        <v>0</v>
      </c>
      <c r="E62" s="6">
        <f t="shared" ref="E62:E112" si="15">D62/C62</f>
        <v>0</v>
      </c>
      <c r="F62" s="12">
        <v>17</v>
      </c>
      <c r="G62" s="12">
        <v>0</v>
      </c>
      <c r="H62" s="6">
        <f t="shared" ref="H62:H112" si="16">G62/F62</f>
        <v>0</v>
      </c>
      <c r="I62" s="12">
        <v>16</v>
      </c>
      <c r="J62" s="12">
        <v>0</v>
      </c>
      <c r="K62" s="6">
        <f t="shared" ref="K62:K112" si="17">J62/I62</f>
        <v>0</v>
      </c>
      <c r="L62" s="12">
        <v>17</v>
      </c>
      <c r="M62" s="12">
        <v>0</v>
      </c>
      <c r="N62" s="6">
        <f t="shared" ref="N62:N112" si="18">M62/L62</f>
        <v>0</v>
      </c>
      <c r="O62" s="12">
        <v>19</v>
      </c>
      <c r="P62" s="12">
        <v>0</v>
      </c>
      <c r="Q62" s="6">
        <f t="shared" ref="Q62:Q112" si="19">P62/O62</f>
        <v>0</v>
      </c>
      <c r="R62" s="12">
        <v>22</v>
      </c>
      <c r="S62" s="12">
        <v>0</v>
      </c>
      <c r="T62" s="6">
        <f t="shared" ref="T62:T112" si="20">S62/R62</f>
        <v>0</v>
      </c>
      <c r="U62" s="12">
        <v>23</v>
      </c>
      <c r="V62" s="12">
        <v>0</v>
      </c>
      <c r="W62" s="6">
        <f t="shared" ref="W62:W112" si="21">V62/U62</f>
        <v>0</v>
      </c>
      <c r="X62" s="12">
        <v>21</v>
      </c>
      <c r="Y62" s="12">
        <v>1</v>
      </c>
      <c r="Z62" s="6">
        <f t="shared" ref="Z62:Z112" si="22">Y62/X62</f>
        <v>4.7619047619047616E-2</v>
      </c>
      <c r="AA62" s="12">
        <v>25</v>
      </c>
      <c r="AB62" s="12">
        <v>0</v>
      </c>
      <c r="AC62" s="6">
        <f t="shared" ref="AC62:AC112" si="23">AB62/AA62</f>
        <v>0</v>
      </c>
      <c r="AD62" s="12">
        <v>27</v>
      </c>
      <c r="AE62" s="12">
        <v>0</v>
      </c>
      <c r="AF62" s="6">
        <f t="shared" ref="AF62:AF112" si="24">AE62/AD62</f>
        <v>0</v>
      </c>
      <c r="AG62" s="4">
        <f t="shared" ref="AG62:AG112" si="25">AD62</f>
        <v>27</v>
      </c>
      <c r="AH62" s="10">
        <f t="shared" ref="AH62:AH112" si="26">SUM(D62,G62,J62,M62,P62,S62,V62,Y62,AB62,AE62)</f>
        <v>1</v>
      </c>
      <c r="AI62" s="7">
        <f t="shared" ref="AI62:AI112" si="27" xml:space="preserve"> ROUND(AH62/10,0)</f>
        <v>0</v>
      </c>
      <c r="AJ62" s="8">
        <f t="shared" ref="AJ62:AJ112" si="28">AVERAGE(AF62,AC62,Z62,W62,T62,Q62,N62,K62,H62,E62)</f>
        <v>4.7619047619047615E-3</v>
      </c>
      <c r="AK62" s="9" t="str">
        <f t="shared" ref="AK62:AK112" si="29">IF(AJ62&lt;1%,"راكد",IF(AJ62&lt;15%,"مشبع","مطلوب"))</f>
        <v>راكد</v>
      </c>
    </row>
    <row r="63" spans="1:37" x14ac:dyDescent="0.25">
      <c r="A63" s="19"/>
      <c r="B63" s="11" t="s">
        <v>121</v>
      </c>
      <c r="C63" s="12">
        <v>5</v>
      </c>
      <c r="D63" s="12">
        <v>0</v>
      </c>
      <c r="E63" s="6">
        <f t="shared" si="15"/>
        <v>0</v>
      </c>
      <c r="F63" s="12">
        <v>4</v>
      </c>
      <c r="G63" s="12">
        <v>0</v>
      </c>
      <c r="H63" s="6">
        <f t="shared" si="16"/>
        <v>0</v>
      </c>
      <c r="I63" s="12">
        <v>3</v>
      </c>
      <c r="J63" s="12">
        <v>0</v>
      </c>
      <c r="K63" s="6">
        <f t="shared" si="17"/>
        <v>0</v>
      </c>
      <c r="L63" s="12">
        <v>3</v>
      </c>
      <c r="M63" s="12">
        <v>0</v>
      </c>
      <c r="N63" s="6">
        <f t="shared" si="18"/>
        <v>0</v>
      </c>
      <c r="O63" s="12">
        <v>3</v>
      </c>
      <c r="P63" s="12">
        <v>0</v>
      </c>
      <c r="Q63" s="6">
        <f t="shared" si="19"/>
        <v>0</v>
      </c>
      <c r="R63" s="12">
        <v>3</v>
      </c>
      <c r="S63" s="12">
        <v>0</v>
      </c>
      <c r="T63" s="6">
        <f t="shared" si="20"/>
        <v>0</v>
      </c>
      <c r="U63" s="12">
        <v>3</v>
      </c>
      <c r="V63" s="12">
        <v>0</v>
      </c>
      <c r="W63" s="6">
        <f t="shared" si="21"/>
        <v>0</v>
      </c>
      <c r="X63" s="12">
        <v>3</v>
      </c>
      <c r="Y63" s="12">
        <v>0</v>
      </c>
      <c r="Z63" s="6">
        <f t="shared" si="22"/>
        <v>0</v>
      </c>
      <c r="AA63" s="12">
        <v>3</v>
      </c>
      <c r="AB63" s="12">
        <v>0</v>
      </c>
      <c r="AC63" s="6">
        <f t="shared" si="23"/>
        <v>0</v>
      </c>
      <c r="AD63" s="12">
        <v>3</v>
      </c>
      <c r="AE63" s="12">
        <v>0</v>
      </c>
      <c r="AF63" s="6">
        <f t="shared" si="24"/>
        <v>0</v>
      </c>
      <c r="AG63" s="4">
        <f t="shared" si="25"/>
        <v>3</v>
      </c>
      <c r="AH63" s="10">
        <f t="shared" si="26"/>
        <v>0</v>
      </c>
      <c r="AI63" s="7">
        <f t="shared" si="27"/>
        <v>0</v>
      </c>
      <c r="AJ63" s="8">
        <f t="shared" si="28"/>
        <v>0</v>
      </c>
      <c r="AK63" s="9" t="str">
        <f t="shared" si="29"/>
        <v>راكد</v>
      </c>
    </row>
    <row r="64" spans="1:37" x14ac:dyDescent="0.25">
      <c r="A64" s="19"/>
      <c r="B64" s="11" t="s">
        <v>41</v>
      </c>
      <c r="C64" s="12">
        <v>25</v>
      </c>
      <c r="D64" s="12">
        <v>0</v>
      </c>
      <c r="E64" s="6">
        <f t="shared" si="15"/>
        <v>0</v>
      </c>
      <c r="F64" s="12">
        <v>25</v>
      </c>
      <c r="G64" s="12">
        <v>0</v>
      </c>
      <c r="H64" s="6">
        <f t="shared" si="16"/>
        <v>0</v>
      </c>
      <c r="I64" s="12">
        <v>23</v>
      </c>
      <c r="J64" s="12">
        <v>0</v>
      </c>
      <c r="K64" s="6">
        <f t="shared" si="17"/>
        <v>0</v>
      </c>
      <c r="L64" s="12">
        <v>23</v>
      </c>
      <c r="M64" s="12">
        <v>0</v>
      </c>
      <c r="N64" s="6">
        <f t="shared" si="18"/>
        <v>0</v>
      </c>
      <c r="O64" s="12">
        <v>25</v>
      </c>
      <c r="P64" s="12">
        <v>1</v>
      </c>
      <c r="Q64" s="6">
        <f t="shared" si="19"/>
        <v>0.04</v>
      </c>
      <c r="R64" s="12">
        <v>24</v>
      </c>
      <c r="S64" s="12">
        <v>0</v>
      </c>
      <c r="T64" s="6">
        <f t="shared" si="20"/>
        <v>0</v>
      </c>
      <c r="U64" s="12">
        <v>20</v>
      </c>
      <c r="V64" s="12">
        <v>0</v>
      </c>
      <c r="W64" s="6">
        <f t="shared" si="21"/>
        <v>0</v>
      </c>
      <c r="X64" s="12">
        <v>22</v>
      </c>
      <c r="Y64" s="12">
        <v>0</v>
      </c>
      <c r="Z64" s="6">
        <f t="shared" si="22"/>
        <v>0</v>
      </c>
      <c r="AA64" s="12">
        <v>22</v>
      </c>
      <c r="AB64" s="12">
        <v>0</v>
      </c>
      <c r="AC64" s="6">
        <f t="shared" si="23"/>
        <v>0</v>
      </c>
      <c r="AD64" s="12">
        <v>26</v>
      </c>
      <c r="AE64" s="12">
        <v>0</v>
      </c>
      <c r="AF64" s="6">
        <f t="shared" si="24"/>
        <v>0</v>
      </c>
      <c r="AG64" s="4">
        <f t="shared" si="25"/>
        <v>26</v>
      </c>
      <c r="AH64" s="10">
        <f t="shared" si="26"/>
        <v>1</v>
      </c>
      <c r="AI64" s="7">
        <f t="shared" si="27"/>
        <v>0</v>
      </c>
      <c r="AJ64" s="8">
        <f t="shared" si="28"/>
        <v>4.0000000000000001E-3</v>
      </c>
      <c r="AK64" s="9" t="str">
        <f t="shared" si="29"/>
        <v>راكد</v>
      </c>
    </row>
    <row r="65" spans="1:37" x14ac:dyDescent="0.25">
      <c r="A65" s="19"/>
      <c r="B65" s="11" t="s">
        <v>122</v>
      </c>
      <c r="C65" s="12">
        <v>0</v>
      </c>
      <c r="D65" s="12">
        <v>0</v>
      </c>
      <c r="E65" s="6" t="e">
        <f t="shared" si="15"/>
        <v>#DIV/0!</v>
      </c>
      <c r="F65" s="12">
        <v>1</v>
      </c>
      <c r="G65" s="12">
        <v>0</v>
      </c>
      <c r="H65" s="6">
        <f t="shared" si="16"/>
        <v>0</v>
      </c>
      <c r="I65" s="12">
        <v>1</v>
      </c>
      <c r="J65" s="12">
        <v>0</v>
      </c>
      <c r="K65" s="6">
        <f t="shared" si="17"/>
        <v>0</v>
      </c>
      <c r="L65" s="12">
        <v>3</v>
      </c>
      <c r="M65" s="12">
        <v>0</v>
      </c>
      <c r="N65" s="6">
        <f t="shared" si="18"/>
        <v>0</v>
      </c>
      <c r="O65" s="12">
        <v>3</v>
      </c>
      <c r="P65" s="12">
        <v>0</v>
      </c>
      <c r="Q65" s="6">
        <f t="shared" si="19"/>
        <v>0</v>
      </c>
      <c r="R65" s="12">
        <v>2</v>
      </c>
      <c r="S65" s="12">
        <v>0</v>
      </c>
      <c r="T65" s="6">
        <f t="shared" si="20"/>
        <v>0</v>
      </c>
      <c r="U65" s="12">
        <v>3</v>
      </c>
      <c r="V65" s="12">
        <v>0</v>
      </c>
      <c r="W65" s="6">
        <f t="shared" si="21"/>
        <v>0</v>
      </c>
      <c r="X65" s="12">
        <v>3</v>
      </c>
      <c r="Y65" s="12">
        <v>0</v>
      </c>
      <c r="Z65" s="6">
        <f t="shared" si="22"/>
        <v>0</v>
      </c>
      <c r="AA65" s="12">
        <v>3</v>
      </c>
      <c r="AB65" s="12">
        <v>0</v>
      </c>
      <c r="AC65" s="6">
        <f t="shared" si="23"/>
        <v>0</v>
      </c>
      <c r="AD65" s="12">
        <v>3</v>
      </c>
      <c r="AE65" s="12">
        <v>2</v>
      </c>
      <c r="AF65" s="6">
        <f t="shared" si="24"/>
        <v>0.66666666666666663</v>
      </c>
      <c r="AG65" s="4">
        <f t="shared" si="25"/>
        <v>3</v>
      </c>
      <c r="AH65" s="10">
        <f t="shared" si="26"/>
        <v>2</v>
      </c>
      <c r="AI65" s="7">
        <f t="shared" si="27"/>
        <v>0</v>
      </c>
      <c r="AJ65" s="8">
        <f>AVERAGE(AF65,AC65,Z65,W65,T65,Q65,N65,K65,H65)</f>
        <v>7.407407407407407E-2</v>
      </c>
      <c r="AK65" s="9" t="str">
        <f t="shared" si="29"/>
        <v>مشبع</v>
      </c>
    </row>
    <row r="66" spans="1:37" x14ac:dyDescent="0.25">
      <c r="A66" s="19"/>
      <c r="B66" s="11" t="s">
        <v>42</v>
      </c>
      <c r="C66" s="12">
        <v>6</v>
      </c>
      <c r="D66" s="12">
        <v>0</v>
      </c>
      <c r="E66" s="6">
        <f t="shared" si="15"/>
        <v>0</v>
      </c>
      <c r="F66" s="12">
        <v>5</v>
      </c>
      <c r="G66" s="12">
        <v>0</v>
      </c>
      <c r="H66" s="6">
        <f t="shared" si="16"/>
        <v>0</v>
      </c>
      <c r="I66" s="12">
        <v>7</v>
      </c>
      <c r="J66" s="12">
        <v>0</v>
      </c>
      <c r="K66" s="6">
        <f t="shared" si="17"/>
        <v>0</v>
      </c>
      <c r="L66" s="12">
        <v>10</v>
      </c>
      <c r="M66" s="12">
        <v>0</v>
      </c>
      <c r="N66" s="6">
        <f t="shared" si="18"/>
        <v>0</v>
      </c>
      <c r="O66" s="12">
        <v>12</v>
      </c>
      <c r="P66" s="12">
        <v>0</v>
      </c>
      <c r="Q66" s="6">
        <f t="shared" si="19"/>
        <v>0</v>
      </c>
      <c r="R66" s="12">
        <v>11</v>
      </c>
      <c r="S66" s="12">
        <v>1</v>
      </c>
      <c r="T66" s="6">
        <f t="shared" si="20"/>
        <v>9.0909090909090912E-2</v>
      </c>
      <c r="U66" s="12">
        <v>17</v>
      </c>
      <c r="V66" s="12">
        <v>0</v>
      </c>
      <c r="W66" s="6">
        <f t="shared" si="21"/>
        <v>0</v>
      </c>
      <c r="X66" s="12">
        <v>17</v>
      </c>
      <c r="Y66" s="12">
        <v>0</v>
      </c>
      <c r="Z66" s="6">
        <f t="shared" si="22"/>
        <v>0</v>
      </c>
      <c r="AA66" s="12">
        <v>19</v>
      </c>
      <c r="AB66" s="12">
        <v>0</v>
      </c>
      <c r="AC66" s="6">
        <f t="shared" si="23"/>
        <v>0</v>
      </c>
      <c r="AD66" s="12">
        <v>32</v>
      </c>
      <c r="AE66" s="12">
        <v>1</v>
      </c>
      <c r="AF66" s="6">
        <f t="shared" si="24"/>
        <v>3.125E-2</v>
      </c>
      <c r="AG66" s="4">
        <f t="shared" si="25"/>
        <v>32</v>
      </c>
      <c r="AH66" s="10">
        <f t="shared" si="26"/>
        <v>2</v>
      </c>
      <c r="AI66" s="7">
        <f t="shared" si="27"/>
        <v>0</v>
      </c>
      <c r="AJ66" s="8">
        <f t="shared" si="28"/>
        <v>1.2215909090909092E-2</v>
      </c>
      <c r="AK66" s="9" t="str">
        <f t="shared" si="29"/>
        <v>مشبع</v>
      </c>
    </row>
    <row r="67" spans="1:37" x14ac:dyDescent="0.25">
      <c r="A67" s="19"/>
      <c r="B67" s="11" t="s">
        <v>123</v>
      </c>
      <c r="C67" s="12">
        <v>3</v>
      </c>
      <c r="D67" s="12">
        <v>0</v>
      </c>
      <c r="E67" s="6">
        <f t="shared" si="15"/>
        <v>0</v>
      </c>
      <c r="F67" s="12">
        <v>3</v>
      </c>
      <c r="G67" s="12">
        <v>0</v>
      </c>
      <c r="H67" s="6">
        <f t="shared" si="16"/>
        <v>0</v>
      </c>
      <c r="I67" s="12">
        <v>3</v>
      </c>
      <c r="J67" s="12">
        <v>0</v>
      </c>
      <c r="K67" s="6">
        <f t="shared" si="17"/>
        <v>0</v>
      </c>
      <c r="L67" s="12">
        <v>2</v>
      </c>
      <c r="M67" s="12">
        <v>0</v>
      </c>
      <c r="N67" s="6">
        <f t="shared" si="18"/>
        <v>0</v>
      </c>
      <c r="O67" s="12">
        <v>3</v>
      </c>
      <c r="P67" s="12">
        <v>0</v>
      </c>
      <c r="Q67" s="6">
        <f t="shared" si="19"/>
        <v>0</v>
      </c>
      <c r="R67" s="12">
        <v>2</v>
      </c>
      <c r="S67" s="12">
        <v>0</v>
      </c>
      <c r="T67" s="6">
        <f t="shared" si="20"/>
        <v>0</v>
      </c>
      <c r="U67" s="12">
        <v>2</v>
      </c>
      <c r="V67" s="12">
        <v>0</v>
      </c>
      <c r="W67" s="6">
        <f t="shared" si="21"/>
        <v>0</v>
      </c>
      <c r="X67" s="12">
        <v>2</v>
      </c>
      <c r="Y67" s="12">
        <v>0</v>
      </c>
      <c r="Z67" s="6">
        <f t="shared" si="22"/>
        <v>0</v>
      </c>
      <c r="AA67" s="12">
        <v>2</v>
      </c>
      <c r="AB67" s="12">
        <v>0</v>
      </c>
      <c r="AC67" s="6">
        <f t="shared" si="23"/>
        <v>0</v>
      </c>
      <c r="AD67" s="12">
        <v>2</v>
      </c>
      <c r="AE67" s="12">
        <v>0</v>
      </c>
      <c r="AF67" s="6">
        <f t="shared" si="24"/>
        <v>0</v>
      </c>
      <c r="AG67" s="4">
        <f t="shared" si="25"/>
        <v>2</v>
      </c>
      <c r="AH67" s="10">
        <f t="shared" si="26"/>
        <v>0</v>
      </c>
      <c r="AI67" s="7">
        <f t="shared" si="27"/>
        <v>0</v>
      </c>
      <c r="AJ67" s="8">
        <f t="shared" si="28"/>
        <v>0</v>
      </c>
      <c r="AK67" s="9" t="str">
        <f t="shared" si="29"/>
        <v>راكد</v>
      </c>
    </row>
    <row r="68" spans="1:37" x14ac:dyDescent="0.25">
      <c r="A68" s="19"/>
      <c r="B68" s="11" t="s">
        <v>148</v>
      </c>
      <c r="C68" s="12">
        <v>1</v>
      </c>
      <c r="D68" s="12">
        <v>0</v>
      </c>
      <c r="E68" s="6">
        <f t="shared" si="15"/>
        <v>0</v>
      </c>
      <c r="F68" s="12">
        <v>1</v>
      </c>
      <c r="G68" s="12">
        <v>0</v>
      </c>
      <c r="H68" s="6">
        <f t="shared" si="16"/>
        <v>0</v>
      </c>
      <c r="I68" s="12">
        <v>1</v>
      </c>
      <c r="J68" s="12">
        <v>0</v>
      </c>
      <c r="K68" s="6">
        <f t="shared" si="17"/>
        <v>0</v>
      </c>
      <c r="L68" s="12">
        <v>1</v>
      </c>
      <c r="M68" s="12">
        <v>0</v>
      </c>
      <c r="N68" s="6">
        <f t="shared" si="18"/>
        <v>0</v>
      </c>
      <c r="O68" s="12">
        <v>1</v>
      </c>
      <c r="P68" s="12">
        <v>0</v>
      </c>
      <c r="Q68" s="6">
        <f t="shared" si="19"/>
        <v>0</v>
      </c>
      <c r="R68" s="12">
        <v>1</v>
      </c>
      <c r="S68" s="12">
        <v>0</v>
      </c>
      <c r="T68" s="6">
        <f t="shared" si="20"/>
        <v>0</v>
      </c>
      <c r="U68" s="12">
        <v>1</v>
      </c>
      <c r="V68" s="12">
        <v>0</v>
      </c>
      <c r="W68" s="6">
        <f t="shared" si="21"/>
        <v>0</v>
      </c>
      <c r="X68" s="12">
        <v>1</v>
      </c>
      <c r="Y68" s="12">
        <v>0</v>
      </c>
      <c r="Z68" s="6">
        <f t="shared" si="22"/>
        <v>0</v>
      </c>
      <c r="AA68" s="12">
        <v>1</v>
      </c>
      <c r="AB68" s="12">
        <v>0</v>
      </c>
      <c r="AC68" s="6">
        <f t="shared" si="23"/>
        <v>0</v>
      </c>
      <c r="AD68" s="12">
        <v>1</v>
      </c>
      <c r="AE68" s="12">
        <v>0</v>
      </c>
      <c r="AF68" s="6">
        <f t="shared" si="24"/>
        <v>0</v>
      </c>
      <c r="AG68" s="4">
        <f t="shared" si="25"/>
        <v>1</v>
      </c>
      <c r="AH68" s="10">
        <f t="shared" si="26"/>
        <v>0</v>
      </c>
      <c r="AI68" s="7">
        <f t="shared" si="27"/>
        <v>0</v>
      </c>
      <c r="AJ68" s="8">
        <f t="shared" si="28"/>
        <v>0</v>
      </c>
      <c r="AK68" s="9" t="str">
        <f t="shared" si="29"/>
        <v>راكد</v>
      </c>
    </row>
    <row r="69" spans="1:37" x14ac:dyDescent="0.25">
      <c r="A69" s="19"/>
      <c r="B69" s="11" t="s">
        <v>149</v>
      </c>
      <c r="C69" s="12">
        <v>3</v>
      </c>
      <c r="D69" s="12">
        <v>0</v>
      </c>
      <c r="E69" s="6">
        <f t="shared" si="15"/>
        <v>0</v>
      </c>
      <c r="F69" s="12">
        <v>3</v>
      </c>
      <c r="G69" s="12">
        <v>0</v>
      </c>
      <c r="H69" s="6">
        <f t="shared" si="16"/>
        <v>0</v>
      </c>
      <c r="I69" s="12">
        <v>1</v>
      </c>
      <c r="J69" s="12">
        <v>0</v>
      </c>
      <c r="K69" s="6">
        <f t="shared" si="17"/>
        <v>0</v>
      </c>
      <c r="L69" s="12">
        <v>1</v>
      </c>
      <c r="M69" s="12">
        <v>0</v>
      </c>
      <c r="N69" s="6">
        <f t="shared" si="18"/>
        <v>0</v>
      </c>
      <c r="O69" s="12">
        <v>1</v>
      </c>
      <c r="P69" s="12">
        <v>0</v>
      </c>
      <c r="Q69" s="6">
        <f t="shared" si="19"/>
        <v>0</v>
      </c>
      <c r="R69" s="12">
        <v>1</v>
      </c>
      <c r="S69" s="12">
        <v>0</v>
      </c>
      <c r="T69" s="6">
        <f t="shared" si="20"/>
        <v>0</v>
      </c>
      <c r="U69" s="12">
        <v>1</v>
      </c>
      <c r="V69" s="12">
        <v>0</v>
      </c>
      <c r="W69" s="6">
        <f t="shared" si="21"/>
        <v>0</v>
      </c>
      <c r="X69" s="12">
        <v>1</v>
      </c>
      <c r="Y69" s="12">
        <v>0</v>
      </c>
      <c r="Z69" s="6">
        <f t="shared" si="22"/>
        <v>0</v>
      </c>
      <c r="AA69" s="12">
        <v>1</v>
      </c>
      <c r="AB69" s="12">
        <v>0</v>
      </c>
      <c r="AC69" s="6">
        <f t="shared" si="23"/>
        <v>0</v>
      </c>
      <c r="AD69" s="12">
        <v>1</v>
      </c>
      <c r="AE69" s="12">
        <v>0</v>
      </c>
      <c r="AF69" s="6">
        <f t="shared" si="24"/>
        <v>0</v>
      </c>
      <c r="AG69" s="4">
        <f t="shared" si="25"/>
        <v>1</v>
      </c>
      <c r="AH69" s="10">
        <f t="shared" si="26"/>
        <v>0</v>
      </c>
      <c r="AI69" s="7">
        <f t="shared" si="27"/>
        <v>0</v>
      </c>
      <c r="AJ69" s="8">
        <f t="shared" si="28"/>
        <v>0</v>
      </c>
      <c r="AK69" s="9" t="str">
        <f t="shared" si="29"/>
        <v>راكد</v>
      </c>
    </row>
    <row r="70" spans="1:37" x14ac:dyDescent="0.25">
      <c r="A70" s="19"/>
      <c r="B70" s="11" t="s">
        <v>125</v>
      </c>
      <c r="C70" s="12">
        <v>0</v>
      </c>
      <c r="D70" s="12">
        <v>0</v>
      </c>
      <c r="E70" s="6" t="e">
        <f t="shared" si="15"/>
        <v>#DIV/0!</v>
      </c>
      <c r="F70" s="12">
        <v>0</v>
      </c>
      <c r="G70" s="12">
        <v>0</v>
      </c>
      <c r="H70" s="6" t="e">
        <f t="shared" si="16"/>
        <v>#DIV/0!</v>
      </c>
      <c r="I70" s="12">
        <v>0</v>
      </c>
      <c r="J70" s="12">
        <v>0</v>
      </c>
      <c r="K70" s="6" t="e">
        <f t="shared" si="17"/>
        <v>#DIV/0!</v>
      </c>
      <c r="L70" s="12">
        <v>0</v>
      </c>
      <c r="M70" s="12">
        <v>0</v>
      </c>
      <c r="N70" s="6" t="e">
        <f t="shared" si="18"/>
        <v>#DIV/0!</v>
      </c>
      <c r="O70" s="12">
        <v>0</v>
      </c>
      <c r="P70" s="12">
        <v>0</v>
      </c>
      <c r="Q70" s="6" t="e">
        <f t="shared" si="19"/>
        <v>#DIV/0!</v>
      </c>
      <c r="R70" s="12">
        <v>0</v>
      </c>
      <c r="S70" s="12">
        <v>0</v>
      </c>
      <c r="T70" s="6" t="e">
        <f t="shared" si="20"/>
        <v>#DIV/0!</v>
      </c>
      <c r="U70" s="12">
        <v>1</v>
      </c>
      <c r="V70" s="12">
        <v>0</v>
      </c>
      <c r="W70" s="6">
        <f t="shared" si="21"/>
        <v>0</v>
      </c>
      <c r="X70" s="12">
        <v>1</v>
      </c>
      <c r="Y70" s="12">
        <v>0</v>
      </c>
      <c r="Z70" s="6">
        <f t="shared" si="22"/>
        <v>0</v>
      </c>
      <c r="AA70" s="12">
        <v>1</v>
      </c>
      <c r="AB70" s="12">
        <v>0</v>
      </c>
      <c r="AC70" s="6">
        <f t="shared" si="23"/>
        <v>0</v>
      </c>
      <c r="AD70" s="12">
        <v>1</v>
      </c>
      <c r="AE70" s="12">
        <v>0</v>
      </c>
      <c r="AF70" s="6">
        <f t="shared" si="24"/>
        <v>0</v>
      </c>
      <c r="AG70" s="4">
        <f t="shared" si="25"/>
        <v>1</v>
      </c>
      <c r="AH70" s="10">
        <f t="shared" si="26"/>
        <v>0</v>
      </c>
      <c r="AI70" s="7">
        <f t="shared" si="27"/>
        <v>0</v>
      </c>
      <c r="AJ70" s="8">
        <f>AVERAGE(AF70,AC70,Z70,W70)</f>
        <v>0</v>
      </c>
      <c r="AK70" s="9" t="str">
        <f t="shared" si="29"/>
        <v>راكد</v>
      </c>
    </row>
    <row r="71" spans="1:37" x14ac:dyDescent="0.25">
      <c r="A71" s="19"/>
      <c r="B71" s="11" t="s">
        <v>43</v>
      </c>
      <c r="C71" s="12">
        <v>40</v>
      </c>
      <c r="D71" s="12">
        <v>0</v>
      </c>
      <c r="E71" s="6">
        <f t="shared" si="15"/>
        <v>0</v>
      </c>
      <c r="F71" s="12">
        <v>43</v>
      </c>
      <c r="G71" s="12">
        <v>0</v>
      </c>
      <c r="H71" s="6">
        <f t="shared" si="16"/>
        <v>0</v>
      </c>
      <c r="I71" s="12">
        <v>45</v>
      </c>
      <c r="J71" s="12">
        <v>0</v>
      </c>
      <c r="K71" s="6">
        <f t="shared" si="17"/>
        <v>0</v>
      </c>
      <c r="L71" s="12">
        <v>50</v>
      </c>
      <c r="M71" s="12">
        <v>0</v>
      </c>
      <c r="N71" s="6">
        <f t="shared" si="18"/>
        <v>0</v>
      </c>
      <c r="O71" s="12">
        <v>50</v>
      </c>
      <c r="P71" s="12">
        <v>0</v>
      </c>
      <c r="Q71" s="6">
        <f t="shared" si="19"/>
        <v>0</v>
      </c>
      <c r="R71" s="12">
        <v>54</v>
      </c>
      <c r="S71" s="12">
        <v>0</v>
      </c>
      <c r="T71" s="6">
        <f t="shared" si="20"/>
        <v>0</v>
      </c>
      <c r="U71" s="12">
        <v>59</v>
      </c>
      <c r="V71" s="12">
        <v>0</v>
      </c>
      <c r="W71" s="6">
        <f t="shared" si="21"/>
        <v>0</v>
      </c>
      <c r="X71" s="12">
        <v>60</v>
      </c>
      <c r="Y71" s="12">
        <v>0</v>
      </c>
      <c r="Z71" s="6">
        <f t="shared" si="22"/>
        <v>0</v>
      </c>
      <c r="AA71" s="12">
        <v>56</v>
      </c>
      <c r="AB71" s="12">
        <v>0</v>
      </c>
      <c r="AC71" s="6">
        <f t="shared" si="23"/>
        <v>0</v>
      </c>
      <c r="AD71" s="12">
        <v>58</v>
      </c>
      <c r="AE71" s="12">
        <v>0</v>
      </c>
      <c r="AF71" s="6">
        <f t="shared" si="24"/>
        <v>0</v>
      </c>
      <c r="AG71" s="4">
        <f t="shared" si="25"/>
        <v>58</v>
      </c>
      <c r="AH71" s="10">
        <f t="shared" si="26"/>
        <v>0</v>
      </c>
      <c r="AI71" s="7">
        <f t="shared" si="27"/>
        <v>0</v>
      </c>
      <c r="AJ71" s="8">
        <f t="shared" si="28"/>
        <v>0</v>
      </c>
      <c r="AK71" s="9" t="str">
        <f t="shared" si="29"/>
        <v>راكد</v>
      </c>
    </row>
    <row r="72" spans="1:37" x14ac:dyDescent="0.25">
      <c r="A72" s="19"/>
      <c r="B72" s="11" t="s">
        <v>44</v>
      </c>
      <c r="C72" s="12">
        <v>0</v>
      </c>
      <c r="D72" s="12">
        <v>0</v>
      </c>
      <c r="E72" s="6" t="e">
        <f t="shared" si="15"/>
        <v>#DIV/0!</v>
      </c>
      <c r="F72" s="12">
        <v>0</v>
      </c>
      <c r="G72" s="12">
        <v>0</v>
      </c>
      <c r="H72" s="6" t="e">
        <f t="shared" si="16"/>
        <v>#DIV/0!</v>
      </c>
      <c r="I72" s="12">
        <v>0</v>
      </c>
      <c r="J72" s="12">
        <v>0</v>
      </c>
      <c r="K72" s="6" t="e">
        <f t="shared" si="17"/>
        <v>#DIV/0!</v>
      </c>
      <c r="L72" s="12">
        <v>0</v>
      </c>
      <c r="M72" s="12">
        <v>0</v>
      </c>
      <c r="N72" s="6" t="e">
        <f t="shared" si="18"/>
        <v>#DIV/0!</v>
      </c>
      <c r="O72" s="12">
        <v>1</v>
      </c>
      <c r="P72" s="12">
        <v>0</v>
      </c>
      <c r="Q72" s="6">
        <f t="shared" si="19"/>
        <v>0</v>
      </c>
      <c r="R72" s="12">
        <v>1</v>
      </c>
      <c r="S72" s="12">
        <v>0</v>
      </c>
      <c r="T72" s="6">
        <f t="shared" si="20"/>
        <v>0</v>
      </c>
      <c r="U72" s="12">
        <v>1</v>
      </c>
      <c r="V72" s="12">
        <v>0</v>
      </c>
      <c r="W72" s="6">
        <f t="shared" si="21"/>
        <v>0</v>
      </c>
      <c r="X72" s="12">
        <v>1</v>
      </c>
      <c r="Y72" s="12">
        <v>0</v>
      </c>
      <c r="Z72" s="6">
        <f t="shared" si="22"/>
        <v>0</v>
      </c>
      <c r="AA72" s="12">
        <v>1</v>
      </c>
      <c r="AB72" s="12">
        <v>0</v>
      </c>
      <c r="AC72" s="6">
        <f t="shared" si="23"/>
        <v>0</v>
      </c>
      <c r="AD72" s="12">
        <v>1</v>
      </c>
      <c r="AE72" s="12">
        <v>0</v>
      </c>
      <c r="AF72" s="6">
        <f t="shared" si="24"/>
        <v>0</v>
      </c>
      <c r="AG72" s="4">
        <f t="shared" si="25"/>
        <v>1</v>
      </c>
      <c r="AH72" s="10">
        <f t="shared" si="26"/>
        <v>0</v>
      </c>
      <c r="AI72" s="7">
        <f t="shared" si="27"/>
        <v>0</v>
      </c>
      <c r="AJ72" s="8">
        <f>AVERAGE(AF72,AC72,Z72,W72,T72,Q72)</f>
        <v>0</v>
      </c>
      <c r="AK72" s="9" t="str">
        <f t="shared" si="29"/>
        <v>راكد</v>
      </c>
    </row>
    <row r="73" spans="1:37" x14ac:dyDescent="0.25">
      <c r="A73" s="19"/>
      <c r="B73" s="11" t="s">
        <v>150</v>
      </c>
      <c r="C73" s="12">
        <v>0</v>
      </c>
      <c r="D73" s="12">
        <v>0</v>
      </c>
      <c r="E73" s="6" t="e">
        <f t="shared" si="15"/>
        <v>#DIV/0!</v>
      </c>
      <c r="F73" s="12">
        <v>0</v>
      </c>
      <c r="G73" s="12">
        <v>0</v>
      </c>
      <c r="H73" s="6" t="e">
        <f t="shared" si="16"/>
        <v>#DIV/0!</v>
      </c>
      <c r="I73" s="12">
        <v>0</v>
      </c>
      <c r="J73" s="12">
        <v>0</v>
      </c>
      <c r="K73" s="6" t="e">
        <f t="shared" si="17"/>
        <v>#DIV/0!</v>
      </c>
      <c r="L73" s="12">
        <v>0</v>
      </c>
      <c r="M73" s="12">
        <v>0</v>
      </c>
      <c r="N73" s="6" t="e">
        <f t="shared" si="18"/>
        <v>#DIV/0!</v>
      </c>
      <c r="O73" s="12">
        <v>0</v>
      </c>
      <c r="P73" s="12">
        <v>0</v>
      </c>
      <c r="Q73" s="6" t="e">
        <f t="shared" si="19"/>
        <v>#DIV/0!</v>
      </c>
      <c r="R73" s="12">
        <v>1</v>
      </c>
      <c r="S73" s="12">
        <v>0</v>
      </c>
      <c r="T73" s="6">
        <f t="shared" si="20"/>
        <v>0</v>
      </c>
      <c r="U73" s="12">
        <v>1</v>
      </c>
      <c r="V73" s="12">
        <v>0</v>
      </c>
      <c r="W73" s="6">
        <f t="shared" si="21"/>
        <v>0</v>
      </c>
      <c r="X73" s="12">
        <v>1</v>
      </c>
      <c r="Y73" s="12">
        <v>0</v>
      </c>
      <c r="Z73" s="6">
        <f t="shared" si="22"/>
        <v>0</v>
      </c>
      <c r="AA73" s="12">
        <v>1</v>
      </c>
      <c r="AB73" s="12">
        <v>0</v>
      </c>
      <c r="AC73" s="6">
        <f t="shared" si="23"/>
        <v>0</v>
      </c>
      <c r="AD73" s="12">
        <v>1</v>
      </c>
      <c r="AE73" s="12">
        <v>0</v>
      </c>
      <c r="AF73" s="6">
        <f t="shared" si="24"/>
        <v>0</v>
      </c>
      <c r="AG73" s="4">
        <f t="shared" si="25"/>
        <v>1</v>
      </c>
      <c r="AH73" s="10">
        <f t="shared" si="26"/>
        <v>0</v>
      </c>
      <c r="AI73" s="7">
        <f t="shared" si="27"/>
        <v>0</v>
      </c>
      <c r="AJ73" s="8">
        <f>AVERAGE(AF73,AC73,Z73,W73,T73)</f>
        <v>0</v>
      </c>
      <c r="AK73" s="9" t="str">
        <f t="shared" si="29"/>
        <v>راكد</v>
      </c>
    </row>
    <row r="74" spans="1:37" x14ac:dyDescent="0.25">
      <c r="A74" s="19"/>
      <c r="B74" s="11" t="s">
        <v>45</v>
      </c>
      <c r="C74" s="12">
        <v>1</v>
      </c>
      <c r="D74" s="12">
        <v>0</v>
      </c>
      <c r="E74" s="6">
        <f t="shared" si="15"/>
        <v>0</v>
      </c>
      <c r="F74" s="12">
        <v>1</v>
      </c>
      <c r="G74" s="12">
        <v>0</v>
      </c>
      <c r="H74" s="6">
        <f t="shared" si="16"/>
        <v>0</v>
      </c>
      <c r="I74" s="12">
        <v>2</v>
      </c>
      <c r="J74" s="12">
        <v>0</v>
      </c>
      <c r="K74" s="6">
        <f t="shared" si="17"/>
        <v>0</v>
      </c>
      <c r="L74" s="12">
        <v>1</v>
      </c>
      <c r="M74" s="12">
        <v>0</v>
      </c>
      <c r="N74" s="6">
        <f t="shared" si="18"/>
        <v>0</v>
      </c>
      <c r="O74" s="12">
        <v>4</v>
      </c>
      <c r="P74" s="12">
        <v>0</v>
      </c>
      <c r="Q74" s="6">
        <f t="shared" si="19"/>
        <v>0</v>
      </c>
      <c r="R74" s="12">
        <v>10</v>
      </c>
      <c r="S74" s="12">
        <v>0</v>
      </c>
      <c r="T74" s="6">
        <f t="shared" si="20"/>
        <v>0</v>
      </c>
      <c r="U74" s="12">
        <v>13</v>
      </c>
      <c r="V74" s="12">
        <v>0</v>
      </c>
      <c r="W74" s="6">
        <f t="shared" si="21"/>
        <v>0</v>
      </c>
      <c r="X74" s="12">
        <v>18</v>
      </c>
      <c r="Y74" s="12">
        <v>0</v>
      </c>
      <c r="Z74" s="6">
        <f t="shared" si="22"/>
        <v>0</v>
      </c>
      <c r="AA74" s="12">
        <v>22</v>
      </c>
      <c r="AB74" s="12">
        <v>0</v>
      </c>
      <c r="AC74" s="6">
        <f t="shared" si="23"/>
        <v>0</v>
      </c>
      <c r="AD74" s="12">
        <v>24</v>
      </c>
      <c r="AE74" s="12">
        <v>0</v>
      </c>
      <c r="AF74" s="6">
        <f t="shared" si="24"/>
        <v>0</v>
      </c>
      <c r="AG74" s="4">
        <f t="shared" si="25"/>
        <v>24</v>
      </c>
      <c r="AH74" s="10">
        <f t="shared" si="26"/>
        <v>0</v>
      </c>
      <c r="AI74" s="7">
        <f t="shared" si="27"/>
        <v>0</v>
      </c>
      <c r="AJ74" s="8">
        <f t="shared" si="28"/>
        <v>0</v>
      </c>
      <c r="AK74" s="9" t="str">
        <f t="shared" si="29"/>
        <v>راكد</v>
      </c>
    </row>
    <row r="75" spans="1:37" x14ac:dyDescent="0.25">
      <c r="A75" s="19"/>
      <c r="B75" s="11" t="s">
        <v>151</v>
      </c>
      <c r="C75" s="12">
        <v>0</v>
      </c>
      <c r="D75" s="12">
        <v>0</v>
      </c>
      <c r="E75" s="6" t="e">
        <f t="shared" si="15"/>
        <v>#DIV/0!</v>
      </c>
      <c r="F75" s="12">
        <v>0</v>
      </c>
      <c r="G75" s="12">
        <v>0</v>
      </c>
      <c r="H75" s="6" t="e">
        <f t="shared" si="16"/>
        <v>#DIV/0!</v>
      </c>
      <c r="I75" s="12">
        <v>0</v>
      </c>
      <c r="J75" s="12">
        <v>0</v>
      </c>
      <c r="K75" s="6" t="e">
        <f t="shared" si="17"/>
        <v>#DIV/0!</v>
      </c>
      <c r="L75" s="12">
        <v>0</v>
      </c>
      <c r="M75" s="12">
        <v>0</v>
      </c>
      <c r="N75" s="6" t="e">
        <f t="shared" si="18"/>
        <v>#DIV/0!</v>
      </c>
      <c r="O75" s="12">
        <v>0</v>
      </c>
      <c r="P75" s="12">
        <v>0</v>
      </c>
      <c r="Q75" s="6" t="e">
        <f t="shared" si="19"/>
        <v>#DIV/0!</v>
      </c>
      <c r="R75" s="12">
        <v>0</v>
      </c>
      <c r="S75" s="12">
        <v>0</v>
      </c>
      <c r="T75" s="6" t="e">
        <f t="shared" si="20"/>
        <v>#DIV/0!</v>
      </c>
      <c r="U75" s="12">
        <v>0</v>
      </c>
      <c r="V75" s="12">
        <v>0</v>
      </c>
      <c r="W75" s="6" t="e">
        <f t="shared" si="21"/>
        <v>#DIV/0!</v>
      </c>
      <c r="X75" s="12">
        <v>0</v>
      </c>
      <c r="Y75" s="12">
        <v>0</v>
      </c>
      <c r="Z75" s="6" t="e">
        <f t="shared" si="22"/>
        <v>#DIV/0!</v>
      </c>
      <c r="AA75" s="12">
        <v>1</v>
      </c>
      <c r="AB75" s="12">
        <v>0</v>
      </c>
      <c r="AC75" s="6">
        <f t="shared" si="23"/>
        <v>0</v>
      </c>
      <c r="AD75" s="12">
        <v>1</v>
      </c>
      <c r="AE75" s="12">
        <v>0</v>
      </c>
      <c r="AF75" s="6">
        <f t="shared" si="24"/>
        <v>0</v>
      </c>
      <c r="AG75" s="4">
        <f t="shared" si="25"/>
        <v>1</v>
      </c>
      <c r="AH75" s="10">
        <f t="shared" si="26"/>
        <v>0</v>
      </c>
      <c r="AI75" s="7">
        <f t="shared" si="27"/>
        <v>0</v>
      </c>
      <c r="AJ75" s="8">
        <f>AVERAGE(AF75,AC75)</f>
        <v>0</v>
      </c>
      <c r="AK75" s="9" t="str">
        <f t="shared" si="29"/>
        <v>راكد</v>
      </c>
    </row>
    <row r="76" spans="1:37" x14ac:dyDescent="0.25">
      <c r="A76" s="19"/>
      <c r="B76" s="11" t="s">
        <v>126</v>
      </c>
      <c r="C76" s="12">
        <v>3</v>
      </c>
      <c r="D76" s="12">
        <v>0</v>
      </c>
      <c r="E76" s="6">
        <f t="shared" si="15"/>
        <v>0</v>
      </c>
      <c r="F76" s="12">
        <v>3</v>
      </c>
      <c r="G76" s="12">
        <v>0</v>
      </c>
      <c r="H76" s="6">
        <f t="shared" si="16"/>
        <v>0</v>
      </c>
      <c r="I76" s="12">
        <v>3</v>
      </c>
      <c r="J76" s="12">
        <v>0</v>
      </c>
      <c r="K76" s="6">
        <f t="shared" si="17"/>
        <v>0</v>
      </c>
      <c r="L76" s="12">
        <v>3</v>
      </c>
      <c r="M76" s="12">
        <v>0</v>
      </c>
      <c r="N76" s="6">
        <f t="shared" si="18"/>
        <v>0</v>
      </c>
      <c r="O76" s="12">
        <v>3</v>
      </c>
      <c r="P76" s="12">
        <v>0</v>
      </c>
      <c r="Q76" s="6">
        <f t="shared" si="19"/>
        <v>0</v>
      </c>
      <c r="R76" s="12">
        <v>3</v>
      </c>
      <c r="S76" s="12">
        <v>0</v>
      </c>
      <c r="T76" s="6">
        <f t="shared" si="20"/>
        <v>0</v>
      </c>
      <c r="U76" s="12">
        <v>3</v>
      </c>
      <c r="V76" s="12">
        <v>0</v>
      </c>
      <c r="W76" s="6">
        <f t="shared" si="21"/>
        <v>0</v>
      </c>
      <c r="X76" s="12">
        <v>3</v>
      </c>
      <c r="Y76" s="12">
        <v>0</v>
      </c>
      <c r="Z76" s="6">
        <f t="shared" si="22"/>
        <v>0</v>
      </c>
      <c r="AA76" s="12">
        <v>3</v>
      </c>
      <c r="AB76" s="12">
        <v>0</v>
      </c>
      <c r="AC76" s="6">
        <f t="shared" si="23"/>
        <v>0</v>
      </c>
      <c r="AD76" s="12">
        <v>3</v>
      </c>
      <c r="AE76" s="12">
        <v>0</v>
      </c>
      <c r="AF76" s="6">
        <f t="shared" si="24"/>
        <v>0</v>
      </c>
      <c r="AG76" s="4">
        <f t="shared" si="25"/>
        <v>3</v>
      </c>
      <c r="AH76" s="10">
        <f t="shared" si="26"/>
        <v>0</v>
      </c>
      <c r="AI76" s="7">
        <f t="shared" si="27"/>
        <v>0</v>
      </c>
      <c r="AJ76" s="8">
        <f t="shared" si="28"/>
        <v>0</v>
      </c>
      <c r="AK76" s="9" t="str">
        <f t="shared" si="29"/>
        <v>راكد</v>
      </c>
    </row>
    <row r="77" spans="1:37" x14ac:dyDescent="0.25">
      <c r="A77" s="19"/>
      <c r="B77" s="11" t="s">
        <v>128</v>
      </c>
      <c r="C77" s="12">
        <v>1</v>
      </c>
      <c r="D77" s="12">
        <v>0</v>
      </c>
      <c r="E77" s="6">
        <f t="shared" si="15"/>
        <v>0</v>
      </c>
      <c r="F77" s="12">
        <v>1</v>
      </c>
      <c r="G77" s="12">
        <v>0</v>
      </c>
      <c r="H77" s="6">
        <f t="shared" si="16"/>
        <v>0</v>
      </c>
      <c r="I77" s="12">
        <v>1</v>
      </c>
      <c r="J77" s="12">
        <v>0</v>
      </c>
      <c r="K77" s="6">
        <f t="shared" si="17"/>
        <v>0</v>
      </c>
      <c r="L77" s="12">
        <v>2</v>
      </c>
      <c r="M77" s="12">
        <v>0</v>
      </c>
      <c r="N77" s="6">
        <f t="shared" si="18"/>
        <v>0</v>
      </c>
      <c r="O77" s="12">
        <v>5</v>
      </c>
      <c r="P77" s="12">
        <v>0</v>
      </c>
      <c r="Q77" s="6">
        <f t="shared" si="19"/>
        <v>0</v>
      </c>
      <c r="R77" s="12">
        <v>6</v>
      </c>
      <c r="S77" s="12">
        <v>0</v>
      </c>
      <c r="T77" s="6">
        <f t="shared" si="20"/>
        <v>0</v>
      </c>
      <c r="U77" s="12">
        <v>8</v>
      </c>
      <c r="V77" s="12">
        <v>0</v>
      </c>
      <c r="W77" s="6">
        <f t="shared" si="21"/>
        <v>0</v>
      </c>
      <c r="X77" s="12">
        <v>9</v>
      </c>
      <c r="Y77" s="12">
        <v>1</v>
      </c>
      <c r="Z77" s="6">
        <f t="shared" si="22"/>
        <v>0.1111111111111111</v>
      </c>
      <c r="AA77" s="12">
        <v>9</v>
      </c>
      <c r="AB77" s="12">
        <v>0</v>
      </c>
      <c r="AC77" s="6">
        <f t="shared" si="23"/>
        <v>0</v>
      </c>
      <c r="AD77" s="12">
        <v>11</v>
      </c>
      <c r="AE77" s="12">
        <v>0</v>
      </c>
      <c r="AF77" s="6">
        <f t="shared" si="24"/>
        <v>0</v>
      </c>
      <c r="AG77" s="4">
        <f t="shared" si="25"/>
        <v>11</v>
      </c>
      <c r="AH77" s="10">
        <f t="shared" si="26"/>
        <v>1</v>
      </c>
      <c r="AI77" s="7">
        <f t="shared" si="27"/>
        <v>0</v>
      </c>
      <c r="AJ77" s="8">
        <f t="shared" si="28"/>
        <v>1.111111111111111E-2</v>
      </c>
      <c r="AK77" s="9" t="str">
        <f t="shared" si="29"/>
        <v>مشبع</v>
      </c>
    </row>
    <row r="78" spans="1:37" x14ac:dyDescent="0.25">
      <c r="A78" s="19"/>
      <c r="B78" s="11" t="s">
        <v>49</v>
      </c>
      <c r="C78" s="12">
        <v>1</v>
      </c>
      <c r="D78" s="12">
        <v>0</v>
      </c>
      <c r="E78" s="6">
        <f t="shared" si="15"/>
        <v>0</v>
      </c>
      <c r="F78" s="12">
        <v>4</v>
      </c>
      <c r="G78" s="12">
        <v>0</v>
      </c>
      <c r="H78" s="6">
        <f t="shared" si="16"/>
        <v>0</v>
      </c>
      <c r="I78" s="12">
        <v>10</v>
      </c>
      <c r="J78" s="12">
        <v>0</v>
      </c>
      <c r="K78" s="6">
        <f t="shared" si="17"/>
        <v>0</v>
      </c>
      <c r="L78" s="12">
        <v>12</v>
      </c>
      <c r="M78" s="12">
        <v>0</v>
      </c>
      <c r="N78" s="6">
        <f t="shared" si="18"/>
        <v>0</v>
      </c>
      <c r="O78" s="12">
        <v>15</v>
      </c>
      <c r="P78" s="12">
        <v>0</v>
      </c>
      <c r="Q78" s="6">
        <f t="shared" si="19"/>
        <v>0</v>
      </c>
      <c r="R78" s="12">
        <v>22</v>
      </c>
      <c r="S78" s="12">
        <v>0</v>
      </c>
      <c r="T78" s="6">
        <f t="shared" si="20"/>
        <v>0</v>
      </c>
      <c r="U78" s="12">
        <v>36</v>
      </c>
      <c r="V78" s="12">
        <v>0</v>
      </c>
      <c r="W78" s="6">
        <f t="shared" si="21"/>
        <v>0</v>
      </c>
      <c r="X78" s="12">
        <v>38</v>
      </c>
      <c r="Y78" s="12">
        <v>0</v>
      </c>
      <c r="Z78" s="6">
        <f t="shared" si="22"/>
        <v>0</v>
      </c>
      <c r="AA78" s="12">
        <v>54</v>
      </c>
      <c r="AB78" s="12">
        <v>0</v>
      </c>
      <c r="AC78" s="6">
        <f t="shared" si="23"/>
        <v>0</v>
      </c>
      <c r="AD78" s="12">
        <v>62</v>
      </c>
      <c r="AE78" s="12">
        <v>1</v>
      </c>
      <c r="AF78" s="6">
        <f t="shared" si="24"/>
        <v>1.6129032258064516E-2</v>
      </c>
      <c r="AG78" s="4">
        <f t="shared" si="25"/>
        <v>62</v>
      </c>
      <c r="AH78" s="10">
        <f t="shared" si="26"/>
        <v>1</v>
      </c>
      <c r="AI78" s="7">
        <f t="shared" si="27"/>
        <v>0</v>
      </c>
      <c r="AJ78" s="8">
        <f t="shared" si="28"/>
        <v>1.6129032258064516E-3</v>
      </c>
      <c r="AK78" s="9" t="str">
        <f t="shared" si="29"/>
        <v>راكد</v>
      </c>
    </row>
    <row r="79" spans="1:37" x14ac:dyDescent="0.25">
      <c r="A79" s="19"/>
      <c r="B79" s="11" t="s">
        <v>129</v>
      </c>
      <c r="C79" s="12">
        <v>52</v>
      </c>
      <c r="D79" s="12">
        <v>0</v>
      </c>
      <c r="E79" s="6">
        <f t="shared" si="15"/>
        <v>0</v>
      </c>
      <c r="F79" s="12">
        <v>49</v>
      </c>
      <c r="G79" s="12">
        <v>1</v>
      </c>
      <c r="H79" s="6">
        <f t="shared" si="16"/>
        <v>2.0408163265306121E-2</v>
      </c>
      <c r="I79" s="12">
        <v>42</v>
      </c>
      <c r="J79" s="12">
        <v>0</v>
      </c>
      <c r="K79" s="6">
        <f t="shared" si="17"/>
        <v>0</v>
      </c>
      <c r="L79" s="12">
        <v>53</v>
      </c>
      <c r="M79" s="12">
        <v>0</v>
      </c>
      <c r="N79" s="6">
        <f t="shared" si="18"/>
        <v>0</v>
      </c>
      <c r="O79" s="12">
        <v>55</v>
      </c>
      <c r="P79" s="12">
        <v>0</v>
      </c>
      <c r="Q79" s="6">
        <f t="shared" si="19"/>
        <v>0</v>
      </c>
      <c r="R79" s="12">
        <v>54</v>
      </c>
      <c r="S79" s="12">
        <v>0</v>
      </c>
      <c r="T79" s="6">
        <f t="shared" si="20"/>
        <v>0</v>
      </c>
      <c r="U79" s="12">
        <v>56</v>
      </c>
      <c r="V79" s="12">
        <v>0</v>
      </c>
      <c r="W79" s="6">
        <f t="shared" si="21"/>
        <v>0</v>
      </c>
      <c r="X79" s="12">
        <v>57</v>
      </c>
      <c r="Y79" s="12">
        <v>1</v>
      </c>
      <c r="Z79" s="6">
        <f t="shared" si="22"/>
        <v>1.7543859649122806E-2</v>
      </c>
      <c r="AA79" s="12">
        <v>55</v>
      </c>
      <c r="AB79" s="12">
        <v>0</v>
      </c>
      <c r="AC79" s="6">
        <f t="shared" si="23"/>
        <v>0</v>
      </c>
      <c r="AD79" s="12">
        <v>57</v>
      </c>
      <c r="AE79" s="12">
        <v>0</v>
      </c>
      <c r="AF79" s="6">
        <f t="shared" si="24"/>
        <v>0</v>
      </c>
      <c r="AG79" s="4">
        <f t="shared" si="25"/>
        <v>57</v>
      </c>
      <c r="AH79" s="10">
        <f t="shared" si="26"/>
        <v>2</v>
      </c>
      <c r="AI79" s="7">
        <f t="shared" si="27"/>
        <v>0</v>
      </c>
      <c r="AJ79" s="8">
        <f t="shared" si="28"/>
        <v>3.7952022914428925E-3</v>
      </c>
      <c r="AK79" s="9" t="str">
        <f t="shared" si="29"/>
        <v>راكد</v>
      </c>
    </row>
    <row r="80" spans="1:37" x14ac:dyDescent="0.25">
      <c r="A80" s="19"/>
      <c r="B80" s="11" t="s">
        <v>152</v>
      </c>
      <c r="C80" s="12">
        <v>1</v>
      </c>
      <c r="D80" s="12">
        <v>0</v>
      </c>
      <c r="E80" s="6">
        <f t="shared" si="15"/>
        <v>0</v>
      </c>
      <c r="F80" s="12">
        <v>1</v>
      </c>
      <c r="G80" s="12">
        <v>0</v>
      </c>
      <c r="H80" s="6">
        <f t="shared" si="16"/>
        <v>0</v>
      </c>
      <c r="I80" s="12">
        <v>2</v>
      </c>
      <c r="J80" s="12">
        <v>0</v>
      </c>
      <c r="K80" s="6">
        <f t="shared" si="17"/>
        <v>0</v>
      </c>
      <c r="L80" s="12">
        <v>2</v>
      </c>
      <c r="M80" s="12">
        <v>0</v>
      </c>
      <c r="N80" s="6">
        <f t="shared" si="18"/>
        <v>0</v>
      </c>
      <c r="O80" s="12">
        <v>2</v>
      </c>
      <c r="P80" s="12">
        <v>0</v>
      </c>
      <c r="Q80" s="6">
        <f t="shared" si="19"/>
        <v>0</v>
      </c>
      <c r="R80" s="12">
        <v>2</v>
      </c>
      <c r="S80" s="12">
        <v>0</v>
      </c>
      <c r="T80" s="6">
        <f t="shared" si="20"/>
        <v>0</v>
      </c>
      <c r="U80" s="12">
        <v>2</v>
      </c>
      <c r="V80" s="12">
        <v>0</v>
      </c>
      <c r="W80" s="6">
        <f t="shared" si="21"/>
        <v>0</v>
      </c>
      <c r="X80" s="12">
        <v>2</v>
      </c>
      <c r="Y80" s="12">
        <v>0</v>
      </c>
      <c r="Z80" s="6">
        <f t="shared" si="22"/>
        <v>0</v>
      </c>
      <c r="AA80" s="12">
        <v>2</v>
      </c>
      <c r="AB80" s="12">
        <v>0</v>
      </c>
      <c r="AC80" s="6">
        <f t="shared" si="23"/>
        <v>0</v>
      </c>
      <c r="AD80" s="12">
        <v>2</v>
      </c>
      <c r="AE80" s="12">
        <v>0</v>
      </c>
      <c r="AF80" s="6">
        <f t="shared" si="24"/>
        <v>0</v>
      </c>
      <c r="AG80" s="4">
        <f t="shared" si="25"/>
        <v>2</v>
      </c>
      <c r="AH80" s="10">
        <f t="shared" si="26"/>
        <v>0</v>
      </c>
      <c r="AI80" s="7">
        <f t="shared" si="27"/>
        <v>0</v>
      </c>
      <c r="AJ80" s="8">
        <f t="shared" si="28"/>
        <v>0</v>
      </c>
      <c r="AK80" s="9" t="str">
        <f t="shared" si="29"/>
        <v>راكد</v>
      </c>
    </row>
    <row r="81" spans="1:37" x14ac:dyDescent="0.25">
      <c r="A81" s="19"/>
      <c r="B81" s="11" t="s">
        <v>51</v>
      </c>
      <c r="C81" s="12">
        <v>1</v>
      </c>
      <c r="D81" s="12">
        <v>0</v>
      </c>
      <c r="E81" s="6">
        <f t="shared" si="15"/>
        <v>0</v>
      </c>
      <c r="F81" s="12">
        <v>2</v>
      </c>
      <c r="G81" s="12">
        <v>0</v>
      </c>
      <c r="H81" s="6">
        <f t="shared" si="16"/>
        <v>0</v>
      </c>
      <c r="I81" s="12">
        <v>1</v>
      </c>
      <c r="J81" s="12">
        <v>0</v>
      </c>
      <c r="K81" s="6">
        <f t="shared" si="17"/>
        <v>0</v>
      </c>
      <c r="L81" s="12">
        <v>1</v>
      </c>
      <c r="M81" s="12">
        <v>0</v>
      </c>
      <c r="N81" s="6">
        <f t="shared" si="18"/>
        <v>0</v>
      </c>
      <c r="O81" s="12">
        <v>0</v>
      </c>
      <c r="P81" s="12">
        <v>0</v>
      </c>
      <c r="Q81" s="6" t="e">
        <f t="shared" si="19"/>
        <v>#DIV/0!</v>
      </c>
      <c r="R81" s="12">
        <v>1</v>
      </c>
      <c r="S81" s="12">
        <v>1</v>
      </c>
      <c r="T81" s="6">
        <f t="shared" si="20"/>
        <v>1</v>
      </c>
      <c r="U81" s="12">
        <v>2</v>
      </c>
      <c r="V81" s="12">
        <v>0</v>
      </c>
      <c r="W81" s="6">
        <f t="shared" si="21"/>
        <v>0</v>
      </c>
      <c r="X81" s="12">
        <v>2</v>
      </c>
      <c r="Y81" s="12">
        <v>0</v>
      </c>
      <c r="Z81" s="6">
        <f t="shared" si="22"/>
        <v>0</v>
      </c>
      <c r="AA81" s="12">
        <v>2</v>
      </c>
      <c r="AB81" s="12">
        <v>0</v>
      </c>
      <c r="AC81" s="6">
        <f t="shared" si="23"/>
        <v>0</v>
      </c>
      <c r="AD81" s="12">
        <v>3</v>
      </c>
      <c r="AE81" s="12">
        <v>0</v>
      </c>
      <c r="AF81" s="6">
        <f t="shared" si="24"/>
        <v>0</v>
      </c>
      <c r="AG81" s="4">
        <f t="shared" si="25"/>
        <v>3</v>
      </c>
      <c r="AH81" s="10">
        <f t="shared" si="26"/>
        <v>1</v>
      </c>
      <c r="AI81" s="7">
        <f t="shared" si="27"/>
        <v>0</v>
      </c>
      <c r="AJ81" s="8">
        <f>AVERAGE(AF81,AC81,Z81,W81,T81,N81,K81,H81,E81)</f>
        <v>0.1111111111111111</v>
      </c>
      <c r="AK81" s="9" t="str">
        <f t="shared" si="29"/>
        <v>مشبع</v>
      </c>
    </row>
    <row r="82" spans="1:37" x14ac:dyDescent="0.25">
      <c r="A82" s="19"/>
      <c r="B82" s="11" t="s">
        <v>130</v>
      </c>
      <c r="C82" s="12">
        <v>0</v>
      </c>
      <c r="D82" s="12">
        <v>0</v>
      </c>
      <c r="E82" s="6" t="e">
        <f t="shared" si="15"/>
        <v>#DIV/0!</v>
      </c>
      <c r="F82" s="12">
        <v>0</v>
      </c>
      <c r="G82" s="12">
        <v>0</v>
      </c>
      <c r="H82" s="6" t="e">
        <f t="shared" si="16"/>
        <v>#DIV/0!</v>
      </c>
      <c r="I82" s="12">
        <v>0</v>
      </c>
      <c r="J82" s="12">
        <v>0</v>
      </c>
      <c r="K82" s="6" t="e">
        <f t="shared" si="17"/>
        <v>#DIV/0!</v>
      </c>
      <c r="L82" s="12">
        <v>0</v>
      </c>
      <c r="M82" s="12">
        <v>0</v>
      </c>
      <c r="N82" s="6" t="e">
        <f t="shared" si="18"/>
        <v>#DIV/0!</v>
      </c>
      <c r="O82" s="12">
        <v>0</v>
      </c>
      <c r="P82" s="12">
        <v>0</v>
      </c>
      <c r="Q82" s="6" t="e">
        <f t="shared" si="19"/>
        <v>#DIV/0!</v>
      </c>
      <c r="R82" s="12">
        <v>0</v>
      </c>
      <c r="S82" s="12">
        <v>0</v>
      </c>
      <c r="T82" s="6" t="e">
        <f t="shared" si="20"/>
        <v>#DIV/0!</v>
      </c>
      <c r="U82" s="12">
        <v>0</v>
      </c>
      <c r="V82" s="12">
        <v>0</v>
      </c>
      <c r="W82" s="6" t="e">
        <f t="shared" si="21"/>
        <v>#DIV/0!</v>
      </c>
      <c r="X82" s="12">
        <v>1</v>
      </c>
      <c r="Y82" s="12">
        <v>1</v>
      </c>
      <c r="Z82" s="6">
        <f t="shared" si="22"/>
        <v>1</v>
      </c>
      <c r="AA82" s="12">
        <v>5</v>
      </c>
      <c r="AB82" s="12">
        <v>0</v>
      </c>
      <c r="AC82" s="6">
        <f t="shared" si="23"/>
        <v>0</v>
      </c>
      <c r="AD82" s="12">
        <v>9</v>
      </c>
      <c r="AE82" s="12">
        <v>0</v>
      </c>
      <c r="AF82" s="6">
        <f t="shared" si="24"/>
        <v>0</v>
      </c>
      <c r="AG82" s="4">
        <f t="shared" si="25"/>
        <v>9</v>
      </c>
      <c r="AH82" s="10">
        <f t="shared" si="26"/>
        <v>1</v>
      </c>
      <c r="AI82" s="7">
        <f t="shared" si="27"/>
        <v>0</v>
      </c>
      <c r="AJ82" s="8">
        <f>AVERAGE(AF82,AC82,Z82)</f>
        <v>0.33333333333333331</v>
      </c>
      <c r="AK82" s="9" t="str">
        <f t="shared" si="29"/>
        <v>مطلوب</v>
      </c>
    </row>
    <row r="83" spans="1:37" x14ac:dyDescent="0.25">
      <c r="A83" s="19"/>
      <c r="B83" s="11" t="s">
        <v>53</v>
      </c>
      <c r="C83" s="12">
        <v>2</v>
      </c>
      <c r="D83" s="12">
        <v>0</v>
      </c>
      <c r="E83" s="6">
        <f t="shared" si="15"/>
        <v>0</v>
      </c>
      <c r="F83" s="12">
        <v>2</v>
      </c>
      <c r="G83" s="12">
        <v>0</v>
      </c>
      <c r="H83" s="6">
        <f t="shared" si="16"/>
        <v>0</v>
      </c>
      <c r="I83" s="12">
        <v>2</v>
      </c>
      <c r="J83" s="12">
        <v>0</v>
      </c>
      <c r="K83" s="6">
        <f t="shared" si="17"/>
        <v>0</v>
      </c>
      <c r="L83" s="12">
        <v>2</v>
      </c>
      <c r="M83" s="12">
        <v>0</v>
      </c>
      <c r="N83" s="6">
        <f t="shared" si="18"/>
        <v>0</v>
      </c>
      <c r="O83" s="12">
        <v>3</v>
      </c>
      <c r="P83" s="12">
        <v>0</v>
      </c>
      <c r="Q83" s="6">
        <f t="shared" si="19"/>
        <v>0</v>
      </c>
      <c r="R83" s="12">
        <v>4</v>
      </c>
      <c r="S83" s="12">
        <v>0</v>
      </c>
      <c r="T83" s="6">
        <f t="shared" si="20"/>
        <v>0</v>
      </c>
      <c r="U83" s="12">
        <v>4</v>
      </c>
      <c r="V83" s="12">
        <v>0</v>
      </c>
      <c r="W83" s="6">
        <f t="shared" si="21"/>
        <v>0</v>
      </c>
      <c r="X83" s="12">
        <v>7</v>
      </c>
      <c r="Y83" s="12">
        <v>0</v>
      </c>
      <c r="Z83" s="6">
        <f t="shared" si="22"/>
        <v>0</v>
      </c>
      <c r="AA83" s="12">
        <v>6</v>
      </c>
      <c r="AB83" s="12">
        <v>1</v>
      </c>
      <c r="AC83" s="6">
        <f t="shared" si="23"/>
        <v>0.16666666666666666</v>
      </c>
      <c r="AD83" s="12">
        <v>6</v>
      </c>
      <c r="AE83" s="12">
        <v>0</v>
      </c>
      <c r="AF83" s="6">
        <f t="shared" si="24"/>
        <v>0</v>
      </c>
      <c r="AG83" s="4">
        <f t="shared" si="25"/>
        <v>6</v>
      </c>
      <c r="AH83" s="10">
        <f t="shared" si="26"/>
        <v>1</v>
      </c>
      <c r="AI83" s="7">
        <f t="shared" si="27"/>
        <v>0</v>
      </c>
      <c r="AJ83" s="8">
        <f t="shared" si="28"/>
        <v>1.6666666666666666E-2</v>
      </c>
      <c r="AK83" s="9" t="str">
        <f t="shared" si="29"/>
        <v>مشبع</v>
      </c>
    </row>
    <row r="84" spans="1:37" x14ac:dyDescent="0.25">
      <c r="A84" s="19"/>
      <c r="B84" s="11" t="s">
        <v>54</v>
      </c>
      <c r="C84" s="12">
        <v>23</v>
      </c>
      <c r="D84" s="12">
        <v>0</v>
      </c>
      <c r="E84" s="6">
        <f t="shared" si="15"/>
        <v>0</v>
      </c>
      <c r="F84" s="12">
        <v>23</v>
      </c>
      <c r="G84" s="12">
        <v>0</v>
      </c>
      <c r="H84" s="6">
        <f t="shared" si="16"/>
        <v>0</v>
      </c>
      <c r="I84" s="12">
        <v>28</v>
      </c>
      <c r="J84" s="12">
        <v>0</v>
      </c>
      <c r="K84" s="6">
        <f t="shared" si="17"/>
        <v>0</v>
      </c>
      <c r="L84" s="12">
        <v>38</v>
      </c>
      <c r="M84" s="12">
        <v>0</v>
      </c>
      <c r="N84" s="6">
        <f t="shared" si="18"/>
        <v>0</v>
      </c>
      <c r="O84" s="12">
        <v>44</v>
      </c>
      <c r="P84" s="12">
        <v>0</v>
      </c>
      <c r="Q84" s="6">
        <f t="shared" si="19"/>
        <v>0</v>
      </c>
      <c r="R84" s="12">
        <v>55</v>
      </c>
      <c r="S84" s="12">
        <v>0</v>
      </c>
      <c r="T84" s="6">
        <f t="shared" si="20"/>
        <v>0</v>
      </c>
      <c r="U84" s="12">
        <v>59</v>
      </c>
      <c r="V84" s="12">
        <v>0</v>
      </c>
      <c r="W84" s="6">
        <f t="shared" si="21"/>
        <v>0</v>
      </c>
      <c r="X84" s="12">
        <v>73</v>
      </c>
      <c r="Y84" s="12">
        <v>1</v>
      </c>
      <c r="Z84" s="6">
        <f t="shared" si="22"/>
        <v>1.3698630136986301E-2</v>
      </c>
      <c r="AA84" s="12">
        <v>76</v>
      </c>
      <c r="AB84" s="12">
        <v>0</v>
      </c>
      <c r="AC84" s="6">
        <f t="shared" si="23"/>
        <v>0</v>
      </c>
      <c r="AD84" s="12">
        <v>82</v>
      </c>
      <c r="AE84" s="12">
        <v>0</v>
      </c>
      <c r="AF84" s="6">
        <f t="shared" si="24"/>
        <v>0</v>
      </c>
      <c r="AG84" s="4">
        <f t="shared" si="25"/>
        <v>82</v>
      </c>
      <c r="AH84" s="10">
        <f t="shared" si="26"/>
        <v>1</v>
      </c>
      <c r="AI84" s="7">
        <f t="shared" si="27"/>
        <v>0</v>
      </c>
      <c r="AJ84" s="8">
        <f t="shared" si="28"/>
        <v>1.3698630136986301E-3</v>
      </c>
      <c r="AK84" s="9" t="str">
        <f t="shared" si="29"/>
        <v>راكد</v>
      </c>
    </row>
    <row r="85" spans="1:37" x14ac:dyDescent="0.25">
      <c r="A85" s="19"/>
      <c r="B85" s="11" t="s">
        <v>131</v>
      </c>
      <c r="C85" s="12">
        <v>14</v>
      </c>
      <c r="D85" s="12">
        <v>0</v>
      </c>
      <c r="E85" s="6">
        <f t="shared" si="15"/>
        <v>0</v>
      </c>
      <c r="F85" s="12">
        <v>17</v>
      </c>
      <c r="G85" s="12">
        <v>0</v>
      </c>
      <c r="H85" s="6">
        <f t="shared" si="16"/>
        <v>0</v>
      </c>
      <c r="I85" s="12">
        <v>17</v>
      </c>
      <c r="J85" s="12">
        <v>0</v>
      </c>
      <c r="K85" s="6">
        <f t="shared" si="17"/>
        <v>0</v>
      </c>
      <c r="L85" s="12">
        <v>19</v>
      </c>
      <c r="M85" s="12">
        <v>0</v>
      </c>
      <c r="N85" s="6">
        <f t="shared" si="18"/>
        <v>0</v>
      </c>
      <c r="O85" s="12">
        <v>21</v>
      </c>
      <c r="P85" s="12">
        <v>0</v>
      </c>
      <c r="Q85" s="6">
        <f t="shared" si="19"/>
        <v>0</v>
      </c>
      <c r="R85" s="12">
        <v>23</v>
      </c>
      <c r="S85" s="12">
        <v>0</v>
      </c>
      <c r="T85" s="6">
        <f t="shared" si="20"/>
        <v>0</v>
      </c>
      <c r="U85" s="12">
        <v>28</v>
      </c>
      <c r="V85" s="12">
        <v>0</v>
      </c>
      <c r="W85" s="6">
        <f t="shared" si="21"/>
        <v>0</v>
      </c>
      <c r="X85" s="12">
        <v>31</v>
      </c>
      <c r="Y85" s="12">
        <v>0</v>
      </c>
      <c r="Z85" s="6">
        <f t="shared" si="22"/>
        <v>0</v>
      </c>
      <c r="AA85" s="12">
        <v>29</v>
      </c>
      <c r="AB85" s="12">
        <v>0</v>
      </c>
      <c r="AC85" s="6">
        <f t="shared" si="23"/>
        <v>0</v>
      </c>
      <c r="AD85" s="12">
        <v>28</v>
      </c>
      <c r="AE85" s="12">
        <v>0</v>
      </c>
      <c r="AF85" s="6">
        <f t="shared" si="24"/>
        <v>0</v>
      </c>
      <c r="AG85" s="4">
        <f t="shared" si="25"/>
        <v>28</v>
      </c>
      <c r="AH85" s="10">
        <f t="shared" si="26"/>
        <v>0</v>
      </c>
      <c r="AI85" s="7">
        <f t="shared" si="27"/>
        <v>0</v>
      </c>
      <c r="AJ85" s="8">
        <f t="shared" si="28"/>
        <v>0</v>
      </c>
      <c r="AK85" s="9" t="str">
        <f t="shared" si="29"/>
        <v>راكد</v>
      </c>
    </row>
    <row r="86" spans="1:37" x14ac:dyDescent="0.25">
      <c r="A86" s="19"/>
      <c r="B86" s="11" t="s">
        <v>55</v>
      </c>
      <c r="C86" s="12">
        <v>5</v>
      </c>
      <c r="D86" s="12">
        <v>0</v>
      </c>
      <c r="E86" s="6">
        <f t="shared" si="15"/>
        <v>0</v>
      </c>
      <c r="F86" s="12">
        <v>5</v>
      </c>
      <c r="G86" s="12">
        <v>1</v>
      </c>
      <c r="H86" s="6">
        <f t="shared" si="16"/>
        <v>0.2</v>
      </c>
      <c r="I86" s="12">
        <v>5</v>
      </c>
      <c r="J86" s="12">
        <v>0</v>
      </c>
      <c r="K86" s="6">
        <f t="shared" si="17"/>
        <v>0</v>
      </c>
      <c r="L86" s="12">
        <v>8</v>
      </c>
      <c r="M86" s="12">
        <v>0</v>
      </c>
      <c r="N86" s="6">
        <f t="shared" si="18"/>
        <v>0</v>
      </c>
      <c r="O86" s="12">
        <v>9</v>
      </c>
      <c r="P86" s="12">
        <v>0</v>
      </c>
      <c r="Q86" s="6">
        <f t="shared" si="19"/>
        <v>0</v>
      </c>
      <c r="R86" s="12">
        <v>8</v>
      </c>
      <c r="S86" s="12">
        <v>0</v>
      </c>
      <c r="T86" s="6">
        <f t="shared" si="20"/>
        <v>0</v>
      </c>
      <c r="U86" s="12">
        <v>10</v>
      </c>
      <c r="V86" s="12">
        <v>1</v>
      </c>
      <c r="W86" s="6">
        <f t="shared" si="21"/>
        <v>0.1</v>
      </c>
      <c r="X86" s="12">
        <v>9</v>
      </c>
      <c r="Y86" s="12">
        <v>0</v>
      </c>
      <c r="Z86" s="6">
        <f t="shared" si="22"/>
        <v>0</v>
      </c>
      <c r="AA86" s="12">
        <v>10</v>
      </c>
      <c r="AB86" s="12">
        <v>0</v>
      </c>
      <c r="AC86" s="6">
        <f t="shared" si="23"/>
        <v>0</v>
      </c>
      <c r="AD86" s="12">
        <v>12</v>
      </c>
      <c r="AE86" s="12">
        <v>0</v>
      </c>
      <c r="AF86" s="6">
        <f t="shared" si="24"/>
        <v>0</v>
      </c>
      <c r="AG86" s="4">
        <f t="shared" si="25"/>
        <v>12</v>
      </c>
      <c r="AH86" s="10">
        <f t="shared" si="26"/>
        <v>2</v>
      </c>
      <c r="AI86" s="7">
        <f t="shared" si="27"/>
        <v>0</v>
      </c>
      <c r="AJ86" s="8">
        <f t="shared" si="28"/>
        <v>3.0000000000000006E-2</v>
      </c>
      <c r="AK86" s="9" t="str">
        <f t="shared" si="29"/>
        <v>مشبع</v>
      </c>
    </row>
    <row r="87" spans="1:37" x14ac:dyDescent="0.25">
      <c r="A87" s="19"/>
      <c r="B87" s="11" t="s">
        <v>56</v>
      </c>
      <c r="C87" s="12">
        <v>0</v>
      </c>
      <c r="D87" s="12">
        <v>0</v>
      </c>
      <c r="E87" s="6" t="e">
        <f t="shared" si="15"/>
        <v>#DIV/0!</v>
      </c>
      <c r="F87" s="12">
        <v>0</v>
      </c>
      <c r="G87" s="12">
        <v>0</v>
      </c>
      <c r="H87" s="6" t="e">
        <f t="shared" si="16"/>
        <v>#DIV/0!</v>
      </c>
      <c r="I87" s="12">
        <v>0</v>
      </c>
      <c r="J87" s="12">
        <v>0</v>
      </c>
      <c r="K87" s="6" t="e">
        <f t="shared" si="17"/>
        <v>#DIV/0!</v>
      </c>
      <c r="L87" s="12">
        <v>1</v>
      </c>
      <c r="M87" s="12">
        <v>0</v>
      </c>
      <c r="N87" s="6">
        <f t="shared" si="18"/>
        <v>0</v>
      </c>
      <c r="O87" s="12">
        <v>1</v>
      </c>
      <c r="P87" s="12">
        <v>0</v>
      </c>
      <c r="Q87" s="6">
        <f t="shared" si="19"/>
        <v>0</v>
      </c>
      <c r="R87" s="12">
        <v>1</v>
      </c>
      <c r="S87" s="12">
        <v>0</v>
      </c>
      <c r="T87" s="6">
        <f t="shared" si="20"/>
        <v>0</v>
      </c>
      <c r="U87" s="12">
        <v>1</v>
      </c>
      <c r="V87" s="12">
        <v>0</v>
      </c>
      <c r="W87" s="6">
        <f t="shared" si="21"/>
        <v>0</v>
      </c>
      <c r="X87" s="12">
        <v>1</v>
      </c>
      <c r="Y87" s="12">
        <v>0</v>
      </c>
      <c r="Z87" s="6">
        <f t="shared" si="22"/>
        <v>0</v>
      </c>
      <c r="AA87" s="12">
        <v>1</v>
      </c>
      <c r="AB87" s="12">
        <v>0</v>
      </c>
      <c r="AC87" s="6">
        <f t="shared" si="23"/>
        <v>0</v>
      </c>
      <c r="AD87" s="12">
        <v>1</v>
      </c>
      <c r="AE87" s="12">
        <v>0</v>
      </c>
      <c r="AF87" s="6">
        <f t="shared" si="24"/>
        <v>0</v>
      </c>
      <c r="AG87" s="4">
        <f t="shared" si="25"/>
        <v>1</v>
      </c>
      <c r="AH87" s="10">
        <f t="shared" si="26"/>
        <v>0</v>
      </c>
      <c r="AI87" s="7">
        <f t="shared" si="27"/>
        <v>0</v>
      </c>
      <c r="AJ87" s="8">
        <f>AVERAGE(AF87,AC87,Z87,W87,T87,Q87,N87)</f>
        <v>0</v>
      </c>
      <c r="AK87" s="9" t="str">
        <f t="shared" si="29"/>
        <v>راكد</v>
      </c>
    </row>
    <row r="88" spans="1:37" x14ac:dyDescent="0.25">
      <c r="A88" s="19"/>
      <c r="B88" s="11" t="s">
        <v>133</v>
      </c>
      <c r="C88" s="12">
        <v>3</v>
      </c>
      <c r="D88" s="12">
        <v>0</v>
      </c>
      <c r="E88" s="6">
        <f t="shared" si="15"/>
        <v>0</v>
      </c>
      <c r="F88" s="12">
        <v>3</v>
      </c>
      <c r="G88" s="12">
        <v>0</v>
      </c>
      <c r="H88" s="6">
        <f t="shared" si="16"/>
        <v>0</v>
      </c>
      <c r="I88" s="12">
        <v>2</v>
      </c>
      <c r="J88" s="12">
        <v>0</v>
      </c>
      <c r="K88" s="6">
        <f t="shared" si="17"/>
        <v>0</v>
      </c>
      <c r="L88" s="12">
        <v>2</v>
      </c>
      <c r="M88" s="12">
        <v>0</v>
      </c>
      <c r="N88" s="6">
        <f t="shared" si="18"/>
        <v>0</v>
      </c>
      <c r="O88" s="12">
        <v>2</v>
      </c>
      <c r="P88" s="12">
        <v>0</v>
      </c>
      <c r="Q88" s="6">
        <f t="shared" si="19"/>
        <v>0</v>
      </c>
      <c r="R88" s="12">
        <v>2</v>
      </c>
      <c r="S88" s="12">
        <v>0</v>
      </c>
      <c r="T88" s="6">
        <f t="shared" si="20"/>
        <v>0</v>
      </c>
      <c r="U88" s="12">
        <v>3</v>
      </c>
      <c r="V88" s="12">
        <v>0</v>
      </c>
      <c r="W88" s="6">
        <f t="shared" si="21"/>
        <v>0</v>
      </c>
      <c r="X88" s="12">
        <v>3</v>
      </c>
      <c r="Y88" s="12">
        <v>0</v>
      </c>
      <c r="Z88" s="6">
        <f t="shared" si="22"/>
        <v>0</v>
      </c>
      <c r="AA88" s="12">
        <v>7</v>
      </c>
      <c r="AB88" s="12">
        <v>0</v>
      </c>
      <c r="AC88" s="6">
        <f t="shared" si="23"/>
        <v>0</v>
      </c>
      <c r="AD88" s="12">
        <v>10</v>
      </c>
      <c r="AE88" s="12">
        <v>0</v>
      </c>
      <c r="AF88" s="6">
        <f t="shared" si="24"/>
        <v>0</v>
      </c>
      <c r="AG88" s="4">
        <f t="shared" si="25"/>
        <v>10</v>
      </c>
      <c r="AH88" s="10">
        <f t="shared" si="26"/>
        <v>0</v>
      </c>
      <c r="AI88" s="7">
        <f t="shared" si="27"/>
        <v>0</v>
      </c>
      <c r="AJ88" s="8">
        <f t="shared" si="28"/>
        <v>0</v>
      </c>
      <c r="AK88" s="9" t="str">
        <f t="shared" si="29"/>
        <v>راكد</v>
      </c>
    </row>
    <row r="89" spans="1:37" x14ac:dyDescent="0.25">
      <c r="A89" s="19"/>
      <c r="B89" s="11" t="s">
        <v>153</v>
      </c>
      <c r="C89" s="12">
        <v>0</v>
      </c>
      <c r="D89" s="12">
        <v>0</v>
      </c>
      <c r="E89" s="6" t="e">
        <f t="shared" si="15"/>
        <v>#DIV/0!</v>
      </c>
      <c r="F89" s="12">
        <v>0</v>
      </c>
      <c r="G89" s="12">
        <v>0</v>
      </c>
      <c r="H89" s="6" t="e">
        <f t="shared" si="16"/>
        <v>#DIV/0!</v>
      </c>
      <c r="I89" s="12">
        <v>1</v>
      </c>
      <c r="J89" s="12">
        <v>0</v>
      </c>
      <c r="K89" s="6">
        <f t="shared" si="17"/>
        <v>0</v>
      </c>
      <c r="L89" s="12">
        <v>1</v>
      </c>
      <c r="M89" s="12">
        <v>0</v>
      </c>
      <c r="N89" s="6">
        <f t="shared" si="18"/>
        <v>0</v>
      </c>
      <c r="O89" s="12">
        <v>1</v>
      </c>
      <c r="P89" s="12">
        <v>0</v>
      </c>
      <c r="Q89" s="6">
        <f t="shared" si="19"/>
        <v>0</v>
      </c>
      <c r="R89" s="12">
        <v>1</v>
      </c>
      <c r="S89" s="12">
        <v>0</v>
      </c>
      <c r="T89" s="6">
        <f t="shared" si="20"/>
        <v>0</v>
      </c>
      <c r="U89" s="12">
        <v>1</v>
      </c>
      <c r="V89" s="12">
        <v>0</v>
      </c>
      <c r="W89" s="6">
        <f t="shared" si="21"/>
        <v>0</v>
      </c>
      <c r="X89" s="12">
        <v>1</v>
      </c>
      <c r="Y89" s="12">
        <v>0</v>
      </c>
      <c r="Z89" s="6">
        <f t="shared" si="22"/>
        <v>0</v>
      </c>
      <c r="AA89" s="12">
        <v>1</v>
      </c>
      <c r="AB89" s="12">
        <v>0</v>
      </c>
      <c r="AC89" s="6">
        <f t="shared" si="23"/>
        <v>0</v>
      </c>
      <c r="AD89" s="12">
        <v>1</v>
      </c>
      <c r="AE89" s="12">
        <v>0</v>
      </c>
      <c r="AF89" s="6">
        <f t="shared" si="24"/>
        <v>0</v>
      </c>
      <c r="AG89" s="4">
        <f t="shared" si="25"/>
        <v>1</v>
      </c>
      <c r="AH89" s="10">
        <f t="shared" si="26"/>
        <v>0</v>
      </c>
      <c r="AI89" s="7">
        <f t="shared" si="27"/>
        <v>0</v>
      </c>
      <c r="AJ89" s="8">
        <f>AVERAGE(AF89,AC89,Z89,W89,T89,Q89,N89,K89)</f>
        <v>0</v>
      </c>
      <c r="AK89" s="9" t="str">
        <f t="shared" si="29"/>
        <v>راكد</v>
      </c>
    </row>
    <row r="90" spans="1:37" x14ac:dyDescent="0.25">
      <c r="A90" s="19"/>
      <c r="B90" s="11" t="s">
        <v>154</v>
      </c>
      <c r="C90" s="12">
        <v>1</v>
      </c>
      <c r="D90" s="12">
        <v>0</v>
      </c>
      <c r="E90" s="6">
        <f t="shared" si="15"/>
        <v>0</v>
      </c>
      <c r="F90" s="12">
        <v>1</v>
      </c>
      <c r="G90" s="12">
        <v>0</v>
      </c>
      <c r="H90" s="6">
        <f t="shared" si="16"/>
        <v>0</v>
      </c>
      <c r="I90" s="12">
        <v>1</v>
      </c>
      <c r="J90" s="12">
        <v>0</v>
      </c>
      <c r="K90" s="6">
        <f t="shared" si="17"/>
        <v>0</v>
      </c>
      <c r="L90" s="12">
        <v>1</v>
      </c>
      <c r="M90" s="12">
        <v>0</v>
      </c>
      <c r="N90" s="6">
        <f t="shared" si="18"/>
        <v>0</v>
      </c>
      <c r="O90" s="12">
        <v>1</v>
      </c>
      <c r="P90" s="12">
        <v>0</v>
      </c>
      <c r="Q90" s="6">
        <f t="shared" si="19"/>
        <v>0</v>
      </c>
      <c r="R90" s="12">
        <v>1</v>
      </c>
      <c r="S90" s="12">
        <v>0</v>
      </c>
      <c r="T90" s="6">
        <f t="shared" si="20"/>
        <v>0</v>
      </c>
      <c r="U90" s="12">
        <v>1</v>
      </c>
      <c r="V90" s="12">
        <v>0</v>
      </c>
      <c r="W90" s="6">
        <f t="shared" si="21"/>
        <v>0</v>
      </c>
      <c r="X90" s="12">
        <v>1</v>
      </c>
      <c r="Y90" s="12">
        <v>0</v>
      </c>
      <c r="Z90" s="6">
        <f t="shared" si="22"/>
        <v>0</v>
      </c>
      <c r="AA90" s="12">
        <v>1</v>
      </c>
      <c r="AB90" s="12">
        <v>0</v>
      </c>
      <c r="AC90" s="6">
        <f t="shared" si="23"/>
        <v>0</v>
      </c>
      <c r="AD90" s="12">
        <v>1</v>
      </c>
      <c r="AE90" s="12">
        <v>0</v>
      </c>
      <c r="AF90" s="6">
        <f t="shared" si="24"/>
        <v>0</v>
      </c>
      <c r="AG90" s="4">
        <f t="shared" si="25"/>
        <v>1</v>
      </c>
      <c r="AH90" s="10">
        <f t="shared" si="26"/>
        <v>0</v>
      </c>
      <c r="AI90" s="7">
        <f t="shared" si="27"/>
        <v>0</v>
      </c>
      <c r="AJ90" s="8">
        <f t="shared" si="28"/>
        <v>0</v>
      </c>
      <c r="AK90" s="9" t="str">
        <f t="shared" si="29"/>
        <v>راكد</v>
      </c>
    </row>
    <row r="91" spans="1:37" x14ac:dyDescent="0.25">
      <c r="A91" s="19"/>
      <c r="B91" s="11" t="s">
        <v>134</v>
      </c>
      <c r="C91" s="12">
        <v>1</v>
      </c>
      <c r="D91" s="12">
        <v>0</v>
      </c>
      <c r="E91" s="6">
        <f t="shared" si="15"/>
        <v>0</v>
      </c>
      <c r="F91" s="12">
        <v>1</v>
      </c>
      <c r="G91" s="12">
        <v>0</v>
      </c>
      <c r="H91" s="6">
        <f t="shared" si="16"/>
        <v>0</v>
      </c>
      <c r="I91" s="12">
        <v>0</v>
      </c>
      <c r="J91" s="12">
        <v>0</v>
      </c>
      <c r="K91" s="6" t="e">
        <f t="shared" si="17"/>
        <v>#DIV/0!</v>
      </c>
      <c r="L91" s="12">
        <v>0</v>
      </c>
      <c r="M91" s="12">
        <v>0</v>
      </c>
      <c r="N91" s="6" t="e">
        <f t="shared" si="18"/>
        <v>#DIV/0!</v>
      </c>
      <c r="O91" s="12">
        <v>0</v>
      </c>
      <c r="P91" s="12">
        <v>0</v>
      </c>
      <c r="Q91" s="6" t="e">
        <f t="shared" si="19"/>
        <v>#DIV/0!</v>
      </c>
      <c r="R91" s="12">
        <v>0</v>
      </c>
      <c r="S91" s="12">
        <v>0</v>
      </c>
      <c r="T91" s="6" t="e">
        <f t="shared" si="20"/>
        <v>#DIV/0!</v>
      </c>
      <c r="U91" s="12">
        <v>1</v>
      </c>
      <c r="V91" s="12">
        <v>0</v>
      </c>
      <c r="W91" s="6">
        <f t="shared" si="21"/>
        <v>0</v>
      </c>
      <c r="X91" s="12">
        <v>1</v>
      </c>
      <c r="Y91" s="12">
        <v>0</v>
      </c>
      <c r="Z91" s="6">
        <f t="shared" si="22"/>
        <v>0</v>
      </c>
      <c r="AA91" s="12">
        <v>1</v>
      </c>
      <c r="AB91" s="12">
        <v>0</v>
      </c>
      <c r="AC91" s="6">
        <f t="shared" si="23"/>
        <v>0</v>
      </c>
      <c r="AD91" s="12">
        <v>1</v>
      </c>
      <c r="AE91" s="12">
        <v>0</v>
      </c>
      <c r="AF91" s="6">
        <f t="shared" si="24"/>
        <v>0</v>
      </c>
      <c r="AG91" s="4">
        <f t="shared" si="25"/>
        <v>1</v>
      </c>
      <c r="AH91" s="10">
        <f t="shared" si="26"/>
        <v>0</v>
      </c>
      <c r="AI91" s="7">
        <f t="shared" si="27"/>
        <v>0</v>
      </c>
      <c r="AJ91" s="8">
        <f>AVERAGE(AF91,AC91,Z91,W91,H91,E91)</f>
        <v>0</v>
      </c>
      <c r="AK91" s="9" t="str">
        <f t="shared" si="29"/>
        <v>راكد</v>
      </c>
    </row>
    <row r="92" spans="1:37" x14ac:dyDescent="0.25">
      <c r="A92" s="19"/>
      <c r="B92" s="11" t="s">
        <v>57</v>
      </c>
      <c r="C92" s="12">
        <v>0</v>
      </c>
      <c r="D92" s="12">
        <v>0</v>
      </c>
      <c r="E92" s="6" t="e">
        <f t="shared" si="15"/>
        <v>#DIV/0!</v>
      </c>
      <c r="F92" s="12">
        <v>0</v>
      </c>
      <c r="G92" s="12">
        <v>0</v>
      </c>
      <c r="H92" s="6" t="e">
        <f t="shared" si="16"/>
        <v>#DIV/0!</v>
      </c>
      <c r="I92" s="12">
        <v>0</v>
      </c>
      <c r="J92" s="12">
        <v>0</v>
      </c>
      <c r="K92" s="6" t="e">
        <f t="shared" si="17"/>
        <v>#DIV/0!</v>
      </c>
      <c r="L92" s="12">
        <v>1</v>
      </c>
      <c r="M92" s="12">
        <v>0</v>
      </c>
      <c r="N92" s="6">
        <f t="shared" si="18"/>
        <v>0</v>
      </c>
      <c r="O92" s="12">
        <v>2</v>
      </c>
      <c r="P92" s="12">
        <v>0</v>
      </c>
      <c r="Q92" s="6">
        <f t="shared" si="19"/>
        <v>0</v>
      </c>
      <c r="R92" s="12">
        <v>3</v>
      </c>
      <c r="S92" s="12">
        <v>0</v>
      </c>
      <c r="T92" s="6">
        <f t="shared" si="20"/>
        <v>0</v>
      </c>
      <c r="U92" s="12">
        <v>6</v>
      </c>
      <c r="V92" s="12">
        <v>0</v>
      </c>
      <c r="W92" s="6">
        <f t="shared" si="21"/>
        <v>0</v>
      </c>
      <c r="X92" s="12">
        <v>9</v>
      </c>
      <c r="Y92" s="12">
        <v>0</v>
      </c>
      <c r="Z92" s="6">
        <f t="shared" si="22"/>
        <v>0</v>
      </c>
      <c r="AA92" s="12">
        <v>9</v>
      </c>
      <c r="AB92" s="12">
        <v>0</v>
      </c>
      <c r="AC92" s="6">
        <f t="shared" si="23"/>
        <v>0</v>
      </c>
      <c r="AD92" s="12">
        <v>11</v>
      </c>
      <c r="AE92" s="12">
        <v>0</v>
      </c>
      <c r="AF92" s="6">
        <f t="shared" si="24"/>
        <v>0</v>
      </c>
      <c r="AG92" s="4">
        <f t="shared" si="25"/>
        <v>11</v>
      </c>
      <c r="AH92" s="10">
        <f t="shared" si="26"/>
        <v>0</v>
      </c>
      <c r="AI92" s="7">
        <f t="shared" si="27"/>
        <v>0</v>
      </c>
      <c r="AJ92" s="8">
        <f>AVERAGE(AF92,AC92,Z92,W92,T92,Q92,N92)</f>
        <v>0</v>
      </c>
      <c r="AK92" s="9" t="str">
        <f t="shared" si="29"/>
        <v>راكد</v>
      </c>
    </row>
    <row r="93" spans="1:37" x14ac:dyDescent="0.25">
      <c r="A93" s="20"/>
      <c r="B93" s="11" t="s">
        <v>155</v>
      </c>
      <c r="C93" s="12">
        <v>0</v>
      </c>
      <c r="D93" s="12">
        <v>0</v>
      </c>
      <c r="E93" s="6" t="e">
        <f t="shared" si="15"/>
        <v>#DIV/0!</v>
      </c>
      <c r="F93" s="12">
        <v>0</v>
      </c>
      <c r="G93" s="12">
        <v>0</v>
      </c>
      <c r="H93" s="6" t="e">
        <f t="shared" si="16"/>
        <v>#DIV/0!</v>
      </c>
      <c r="I93" s="12">
        <v>0</v>
      </c>
      <c r="J93" s="12">
        <v>0</v>
      </c>
      <c r="K93" s="6" t="e">
        <f t="shared" si="17"/>
        <v>#DIV/0!</v>
      </c>
      <c r="L93" s="12">
        <v>0</v>
      </c>
      <c r="M93" s="12">
        <v>0</v>
      </c>
      <c r="N93" s="6" t="e">
        <f t="shared" si="18"/>
        <v>#DIV/0!</v>
      </c>
      <c r="O93" s="12">
        <v>0</v>
      </c>
      <c r="P93" s="12">
        <v>0</v>
      </c>
      <c r="Q93" s="6" t="e">
        <f t="shared" si="19"/>
        <v>#DIV/0!</v>
      </c>
      <c r="R93" s="12">
        <v>0</v>
      </c>
      <c r="S93" s="12">
        <v>0</v>
      </c>
      <c r="T93" s="6" t="e">
        <f t="shared" si="20"/>
        <v>#DIV/0!</v>
      </c>
      <c r="U93" s="12">
        <v>0</v>
      </c>
      <c r="V93" s="12">
        <v>0</v>
      </c>
      <c r="W93" s="6" t="e">
        <f t="shared" si="21"/>
        <v>#DIV/0!</v>
      </c>
      <c r="X93" s="12">
        <v>0</v>
      </c>
      <c r="Y93" s="12">
        <v>0</v>
      </c>
      <c r="Z93" s="6" t="e">
        <f t="shared" si="22"/>
        <v>#DIV/0!</v>
      </c>
      <c r="AA93" s="12">
        <v>0</v>
      </c>
      <c r="AB93" s="12">
        <v>0</v>
      </c>
      <c r="AC93" s="6" t="e">
        <f t="shared" si="23"/>
        <v>#DIV/0!</v>
      </c>
      <c r="AD93" s="12">
        <v>1</v>
      </c>
      <c r="AE93" s="12">
        <v>0</v>
      </c>
      <c r="AF93" s="6">
        <f t="shared" si="24"/>
        <v>0</v>
      </c>
      <c r="AG93" s="4">
        <f t="shared" si="25"/>
        <v>1</v>
      </c>
      <c r="AH93" s="10">
        <f t="shared" si="26"/>
        <v>0</v>
      </c>
      <c r="AI93" s="7">
        <f t="shared" si="27"/>
        <v>0</v>
      </c>
      <c r="AJ93" s="8">
        <f>AVERAGE(AF93)</f>
        <v>0</v>
      </c>
      <c r="AK93" s="9" t="str">
        <f t="shared" si="29"/>
        <v>راكد</v>
      </c>
    </row>
    <row r="94" spans="1:37" x14ac:dyDescent="0.25">
      <c r="A94" s="18" t="s">
        <v>58</v>
      </c>
      <c r="B94" s="11" t="s">
        <v>59</v>
      </c>
      <c r="C94" s="12">
        <v>61</v>
      </c>
      <c r="D94" s="12">
        <v>0</v>
      </c>
      <c r="E94" s="6">
        <f t="shared" si="15"/>
        <v>0</v>
      </c>
      <c r="F94" s="12">
        <v>70</v>
      </c>
      <c r="G94" s="12">
        <v>0</v>
      </c>
      <c r="H94" s="6">
        <f t="shared" si="16"/>
        <v>0</v>
      </c>
      <c r="I94" s="12">
        <v>95</v>
      </c>
      <c r="J94" s="12">
        <v>0</v>
      </c>
      <c r="K94" s="6">
        <f t="shared" si="17"/>
        <v>0</v>
      </c>
      <c r="L94" s="12">
        <v>103</v>
      </c>
      <c r="M94" s="12">
        <v>0</v>
      </c>
      <c r="N94" s="6">
        <f t="shared" si="18"/>
        <v>0</v>
      </c>
      <c r="O94" s="12">
        <v>112</v>
      </c>
      <c r="P94" s="12">
        <v>0</v>
      </c>
      <c r="Q94" s="6">
        <f t="shared" si="19"/>
        <v>0</v>
      </c>
      <c r="R94" s="12">
        <v>130</v>
      </c>
      <c r="S94" s="12">
        <v>0</v>
      </c>
      <c r="T94" s="6">
        <f t="shared" si="20"/>
        <v>0</v>
      </c>
      <c r="U94" s="12">
        <v>135</v>
      </c>
      <c r="V94" s="12">
        <v>0</v>
      </c>
      <c r="W94" s="6">
        <f t="shared" si="21"/>
        <v>0</v>
      </c>
      <c r="X94" s="12">
        <v>148</v>
      </c>
      <c r="Y94" s="12">
        <v>0</v>
      </c>
      <c r="Z94" s="6">
        <f t="shared" si="22"/>
        <v>0</v>
      </c>
      <c r="AA94" s="12">
        <v>152</v>
      </c>
      <c r="AB94" s="12">
        <v>0</v>
      </c>
      <c r="AC94" s="6">
        <f t="shared" si="23"/>
        <v>0</v>
      </c>
      <c r="AD94" s="12">
        <v>155</v>
      </c>
      <c r="AE94" s="12">
        <v>0</v>
      </c>
      <c r="AF94" s="6">
        <f t="shared" si="24"/>
        <v>0</v>
      </c>
      <c r="AG94" s="4">
        <f t="shared" si="25"/>
        <v>155</v>
      </c>
      <c r="AH94" s="10">
        <f t="shared" si="26"/>
        <v>0</v>
      </c>
      <c r="AI94" s="7">
        <f t="shared" si="27"/>
        <v>0</v>
      </c>
      <c r="AJ94" s="8">
        <f t="shared" si="28"/>
        <v>0</v>
      </c>
      <c r="AK94" s="9" t="str">
        <f t="shared" si="29"/>
        <v>راكد</v>
      </c>
    </row>
    <row r="95" spans="1:37" x14ac:dyDescent="0.25">
      <c r="A95" s="19"/>
      <c r="B95" s="11" t="s">
        <v>136</v>
      </c>
      <c r="C95" s="12">
        <v>38</v>
      </c>
      <c r="D95" s="12">
        <v>0</v>
      </c>
      <c r="E95" s="6">
        <f t="shared" si="15"/>
        <v>0</v>
      </c>
      <c r="F95" s="12">
        <v>35</v>
      </c>
      <c r="G95" s="12">
        <v>0</v>
      </c>
      <c r="H95" s="6">
        <f t="shared" si="16"/>
        <v>0</v>
      </c>
      <c r="I95" s="12">
        <v>41</v>
      </c>
      <c r="J95" s="12">
        <v>0</v>
      </c>
      <c r="K95" s="6">
        <f t="shared" si="17"/>
        <v>0</v>
      </c>
      <c r="L95" s="12">
        <v>43</v>
      </c>
      <c r="M95" s="12">
        <v>0</v>
      </c>
      <c r="N95" s="6">
        <f t="shared" si="18"/>
        <v>0</v>
      </c>
      <c r="O95" s="12">
        <v>46</v>
      </c>
      <c r="P95" s="12">
        <v>0</v>
      </c>
      <c r="Q95" s="6">
        <f t="shared" si="19"/>
        <v>0</v>
      </c>
      <c r="R95" s="12">
        <v>50</v>
      </c>
      <c r="S95" s="12">
        <v>0</v>
      </c>
      <c r="T95" s="6">
        <f t="shared" si="20"/>
        <v>0</v>
      </c>
      <c r="U95" s="12">
        <v>49</v>
      </c>
      <c r="V95" s="12">
        <v>0</v>
      </c>
      <c r="W95" s="6">
        <f t="shared" si="21"/>
        <v>0</v>
      </c>
      <c r="X95" s="12">
        <v>47</v>
      </c>
      <c r="Y95" s="12">
        <v>2</v>
      </c>
      <c r="Z95" s="6">
        <f t="shared" si="22"/>
        <v>4.2553191489361701E-2</v>
      </c>
      <c r="AA95" s="12">
        <v>48</v>
      </c>
      <c r="AB95" s="12">
        <v>0</v>
      </c>
      <c r="AC95" s="6">
        <f t="shared" si="23"/>
        <v>0</v>
      </c>
      <c r="AD95" s="12">
        <v>50</v>
      </c>
      <c r="AE95" s="12">
        <v>1</v>
      </c>
      <c r="AF95" s="6">
        <f t="shared" si="24"/>
        <v>0.02</v>
      </c>
      <c r="AG95" s="4">
        <f t="shared" si="25"/>
        <v>50</v>
      </c>
      <c r="AH95" s="10">
        <f t="shared" si="26"/>
        <v>3</v>
      </c>
      <c r="AI95" s="7">
        <f t="shared" si="27"/>
        <v>0</v>
      </c>
      <c r="AJ95" s="8">
        <f t="shared" si="28"/>
        <v>6.2553191489361695E-3</v>
      </c>
      <c r="AK95" s="9" t="str">
        <f t="shared" si="29"/>
        <v>راكد</v>
      </c>
    </row>
    <row r="96" spans="1:37" x14ac:dyDescent="0.25">
      <c r="A96" s="19"/>
      <c r="B96" s="11" t="s">
        <v>137</v>
      </c>
      <c r="C96" s="12">
        <v>0</v>
      </c>
      <c r="D96" s="12">
        <v>0</v>
      </c>
      <c r="E96" s="6" t="e">
        <f t="shared" si="15"/>
        <v>#DIV/0!</v>
      </c>
      <c r="F96" s="12">
        <v>0</v>
      </c>
      <c r="G96" s="12">
        <v>0</v>
      </c>
      <c r="H96" s="6" t="e">
        <f t="shared" si="16"/>
        <v>#DIV/0!</v>
      </c>
      <c r="I96" s="12">
        <v>1</v>
      </c>
      <c r="J96" s="12">
        <v>0</v>
      </c>
      <c r="K96" s="6">
        <f t="shared" si="17"/>
        <v>0</v>
      </c>
      <c r="L96" s="12">
        <v>2</v>
      </c>
      <c r="M96" s="12">
        <v>0</v>
      </c>
      <c r="N96" s="6">
        <f t="shared" si="18"/>
        <v>0</v>
      </c>
      <c r="O96" s="12">
        <v>3</v>
      </c>
      <c r="P96" s="12">
        <v>0</v>
      </c>
      <c r="Q96" s="6">
        <f t="shared" si="19"/>
        <v>0</v>
      </c>
      <c r="R96" s="12">
        <v>2</v>
      </c>
      <c r="S96" s="12">
        <v>0</v>
      </c>
      <c r="T96" s="6">
        <f t="shared" si="20"/>
        <v>0</v>
      </c>
      <c r="U96" s="12">
        <v>3</v>
      </c>
      <c r="V96" s="12">
        <v>0</v>
      </c>
      <c r="W96" s="6">
        <f t="shared" si="21"/>
        <v>0</v>
      </c>
      <c r="X96" s="12">
        <v>4</v>
      </c>
      <c r="Y96" s="12">
        <v>0</v>
      </c>
      <c r="Z96" s="6">
        <f t="shared" si="22"/>
        <v>0</v>
      </c>
      <c r="AA96" s="12">
        <v>4</v>
      </c>
      <c r="AB96" s="12">
        <v>0</v>
      </c>
      <c r="AC96" s="6">
        <f t="shared" si="23"/>
        <v>0</v>
      </c>
      <c r="AD96" s="12">
        <v>4</v>
      </c>
      <c r="AE96" s="12">
        <v>0</v>
      </c>
      <c r="AF96" s="6">
        <f t="shared" si="24"/>
        <v>0</v>
      </c>
      <c r="AG96" s="4">
        <f t="shared" si="25"/>
        <v>4</v>
      </c>
      <c r="AH96" s="10">
        <f t="shared" si="26"/>
        <v>0</v>
      </c>
      <c r="AI96" s="7">
        <f t="shared" si="27"/>
        <v>0</v>
      </c>
      <c r="AJ96" s="8">
        <f>AVERAGE(AF96,AC96,Z96,W96,T96,Q96,N96,K96)</f>
        <v>0</v>
      </c>
      <c r="AK96" s="9" t="str">
        <f t="shared" si="29"/>
        <v>راكد</v>
      </c>
    </row>
    <row r="97" spans="1:37" x14ac:dyDescent="0.25">
      <c r="A97" s="19"/>
      <c r="B97" s="11" t="s">
        <v>60</v>
      </c>
      <c r="C97" s="12">
        <v>20</v>
      </c>
      <c r="D97" s="12">
        <v>0</v>
      </c>
      <c r="E97" s="6">
        <f t="shared" si="15"/>
        <v>0</v>
      </c>
      <c r="F97" s="12">
        <v>23</v>
      </c>
      <c r="G97" s="12">
        <v>0</v>
      </c>
      <c r="H97" s="6">
        <f t="shared" si="16"/>
        <v>0</v>
      </c>
      <c r="I97" s="12">
        <v>26</v>
      </c>
      <c r="J97" s="12">
        <v>0</v>
      </c>
      <c r="K97" s="6">
        <f t="shared" si="17"/>
        <v>0</v>
      </c>
      <c r="L97" s="12">
        <v>26</v>
      </c>
      <c r="M97" s="12">
        <v>0</v>
      </c>
      <c r="N97" s="6">
        <f t="shared" si="18"/>
        <v>0</v>
      </c>
      <c r="O97" s="12">
        <v>29</v>
      </c>
      <c r="P97" s="12">
        <v>3</v>
      </c>
      <c r="Q97" s="6">
        <f t="shared" si="19"/>
        <v>0.10344827586206896</v>
      </c>
      <c r="R97" s="12">
        <v>27</v>
      </c>
      <c r="S97" s="12">
        <v>0</v>
      </c>
      <c r="T97" s="6">
        <f t="shared" si="20"/>
        <v>0</v>
      </c>
      <c r="U97" s="12">
        <v>29</v>
      </c>
      <c r="V97" s="12">
        <v>0</v>
      </c>
      <c r="W97" s="6">
        <f t="shared" si="21"/>
        <v>0</v>
      </c>
      <c r="X97" s="12">
        <v>36</v>
      </c>
      <c r="Y97" s="12">
        <v>0</v>
      </c>
      <c r="Z97" s="6">
        <f t="shared" si="22"/>
        <v>0</v>
      </c>
      <c r="AA97" s="12">
        <v>36</v>
      </c>
      <c r="AB97" s="12">
        <v>0</v>
      </c>
      <c r="AC97" s="6">
        <f t="shared" si="23"/>
        <v>0</v>
      </c>
      <c r="AD97" s="12">
        <v>39</v>
      </c>
      <c r="AE97" s="12">
        <v>0</v>
      </c>
      <c r="AF97" s="6">
        <f t="shared" si="24"/>
        <v>0</v>
      </c>
      <c r="AG97" s="4">
        <f t="shared" si="25"/>
        <v>39</v>
      </c>
      <c r="AH97" s="10">
        <f t="shared" si="26"/>
        <v>3</v>
      </c>
      <c r="AI97" s="7">
        <f t="shared" si="27"/>
        <v>0</v>
      </c>
      <c r="AJ97" s="8">
        <f t="shared" si="28"/>
        <v>1.0344827586206896E-2</v>
      </c>
      <c r="AK97" s="9" t="str">
        <f t="shared" si="29"/>
        <v>مشبع</v>
      </c>
    </row>
    <row r="98" spans="1:37" x14ac:dyDescent="0.25">
      <c r="A98" s="19"/>
      <c r="B98" s="11" t="s">
        <v>61</v>
      </c>
      <c r="C98" s="12">
        <v>6</v>
      </c>
      <c r="D98" s="12">
        <v>0</v>
      </c>
      <c r="E98" s="6">
        <f t="shared" si="15"/>
        <v>0</v>
      </c>
      <c r="F98" s="12">
        <v>6</v>
      </c>
      <c r="G98" s="12">
        <v>0</v>
      </c>
      <c r="H98" s="6">
        <f t="shared" si="16"/>
        <v>0</v>
      </c>
      <c r="I98" s="12">
        <v>10</v>
      </c>
      <c r="J98" s="12">
        <v>0</v>
      </c>
      <c r="K98" s="6">
        <f t="shared" si="17"/>
        <v>0</v>
      </c>
      <c r="L98" s="12">
        <v>15</v>
      </c>
      <c r="M98" s="12">
        <v>0</v>
      </c>
      <c r="N98" s="6">
        <f t="shared" si="18"/>
        <v>0</v>
      </c>
      <c r="O98" s="12">
        <v>20</v>
      </c>
      <c r="P98" s="12">
        <v>0</v>
      </c>
      <c r="Q98" s="6">
        <f t="shared" si="19"/>
        <v>0</v>
      </c>
      <c r="R98" s="12">
        <v>26</v>
      </c>
      <c r="S98" s="12">
        <v>0</v>
      </c>
      <c r="T98" s="6">
        <f t="shared" si="20"/>
        <v>0</v>
      </c>
      <c r="U98" s="12">
        <v>34</v>
      </c>
      <c r="V98" s="12">
        <v>0</v>
      </c>
      <c r="W98" s="6">
        <f t="shared" si="21"/>
        <v>0</v>
      </c>
      <c r="X98" s="12">
        <v>41</v>
      </c>
      <c r="Y98" s="12">
        <v>0</v>
      </c>
      <c r="Z98" s="6">
        <f t="shared" si="22"/>
        <v>0</v>
      </c>
      <c r="AA98" s="12">
        <v>46</v>
      </c>
      <c r="AB98" s="12">
        <v>0</v>
      </c>
      <c r="AC98" s="6">
        <f t="shared" si="23"/>
        <v>0</v>
      </c>
      <c r="AD98" s="12">
        <v>50</v>
      </c>
      <c r="AE98" s="12">
        <v>0</v>
      </c>
      <c r="AF98" s="6">
        <f t="shared" si="24"/>
        <v>0</v>
      </c>
      <c r="AG98" s="4">
        <f t="shared" si="25"/>
        <v>50</v>
      </c>
      <c r="AH98" s="10">
        <f t="shared" si="26"/>
        <v>0</v>
      </c>
      <c r="AI98" s="7">
        <f t="shared" si="27"/>
        <v>0</v>
      </c>
      <c r="AJ98" s="8">
        <f t="shared" si="28"/>
        <v>0</v>
      </c>
      <c r="AK98" s="9" t="str">
        <f t="shared" si="29"/>
        <v>راكد</v>
      </c>
    </row>
    <row r="99" spans="1:37" x14ac:dyDescent="0.25">
      <c r="A99" s="20"/>
      <c r="B99" s="11" t="s">
        <v>62</v>
      </c>
      <c r="C99" s="12">
        <v>118</v>
      </c>
      <c r="D99" s="12">
        <v>5</v>
      </c>
      <c r="E99" s="6">
        <f t="shared" si="15"/>
        <v>4.2372881355932202E-2</v>
      </c>
      <c r="F99" s="12">
        <v>157</v>
      </c>
      <c r="G99" s="12">
        <v>4</v>
      </c>
      <c r="H99" s="6">
        <f t="shared" si="16"/>
        <v>2.5477707006369428E-2</v>
      </c>
      <c r="I99" s="12">
        <v>202</v>
      </c>
      <c r="J99" s="12">
        <v>6</v>
      </c>
      <c r="K99" s="6">
        <f t="shared" si="17"/>
        <v>2.9702970297029702E-2</v>
      </c>
      <c r="L99" s="12">
        <v>211</v>
      </c>
      <c r="M99" s="12">
        <v>5</v>
      </c>
      <c r="N99" s="6">
        <f t="shared" si="18"/>
        <v>2.3696682464454975E-2</v>
      </c>
      <c r="O99" s="12">
        <v>218</v>
      </c>
      <c r="P99" s="12">
        <v>7</v>
      </c>
      <c r="Q99" s="6">
        <f t="shared" si="19"/>
        <v>3.2110091743119268E-2</v>
      </c>
      <c r="R99" s="12">
        <v>214</v>
      </c>
      <c r="S99" s="12">
        <v>2</v>
      </c>
      <c r="T99" s="6">
        <f t="shared" si="20"/>
        <v>9.3457943925233638E-3</v>
      </c>
      <c r="U99" s="12">
        <v>251</v>
      </c>
      <c r="V99" s="12">
        <v>2</v>
      </c>
      <c r="W99" s="6">
        <f t="shared" si="21"/>
        <v>7.9681274900398405E-3</v>
      </c>
      <c r="X99" s="12">
        <v>272</v>
      </c>
      <c r="Y99" s="12">
        <v>3</v>
      </c>
      <c r="Z99" s="6">
        <f t="shared" si="22"/>
        <v>1.1029411764705883E-2</v>
      </c>
      <c r="AA99" s="12">
        <v>274</v>
      </c>
      <c r="AB99" s="12">
        <v>0</v>
      </c>
      <c r="AC99" s="6">
        <f t="shared" si="23"/>
        <v>0</v>
      </c>
      <c r="AD99" s="12">
        <v>289</v>
      </c>
      <c r="AE99" s="12">
        <v>1</v>
      </c>
      <c r="AF99" s="6">
        <f t="shared" si="24"/>
        <v>3.4602076124567475E-3</v>
      </c>
      <c r="AG99" s="4">
        <f t="shared" si="25"/>
        <v>289</v>
      </c>
      <c r="AH99" s="10">
        <f t="shared" si="26"/>
        <v>35</v>
      </c>
      <c r="AI99" s="7">
        <f t="shared" si="27"/>
        <v>4</v>
      </c>
      <c r="AJ99" s="8">
        <f t="shared" si="28"/>
        <v>1.8516387412663142E-2</v>
      </c>
      <c r="AK99" s="9" t="str">
        <f t="shared" si="29"/>
        <v>مشبع</v>
      </c>
    </row>
    <row r="100" spans="1:37" x14ac:dyDescent="0.25">
      <c r="A100" s="18" t="s">
        <v>63</v>
      </c>
      <c r="B100" s="11" t="s">
        <v>64</v>
      </c>
      <c r="C100" s="12">
        <v>36</v>
      </c>
      <c r="D100" s="12">
        <v>1</v>
      </c>
      <c r="E100" s="6">
        <f t="shared" si="15"/>
        <v>2.7777777777777776E-2</v>
      </c>
      <c r="F100" s="12">
        <v>55</v>
      </c>
      <c r="G100" s="12">
        <v>3</v>
      </c>
      <c r="H100" s="6">
        <f t="shared" si="16"/>
        <v>5.4545454545454543E-2</v>
      </c>
      <c r="I100" s="12">
        <v>75</v>
      </c>
      <c r="J100" s="12">
        <v>0</v>
      </c>
      <c r="K100" s="6">
        <f t="shared" si="17"/>
        <v>0</v>
      </c>
      <c r="L100" s="12">
        <v>91</v>
      </c>
      <c r="M100" s="12">
        <v>0</v>
      </c>
      <c r="N100" s="6">
        <f t="shared" si="18"/>
        <v>0</v>
      </c>
      <c r="O100" s="12">
        <v>93</v>
      </c>
      <c r="P100" s="12">
        <v>2</v>
      </c>
      <c r="Q100" s="6">
        <f t="shared" si="19"/>
        <v>2.1505376344086023E-2</v>
      </c>
      <c r="R100" s="12">
        <v>86</v>
      </c>
      <c r="S100" s="12">
        <v>1</v>
      </c>
      <c r="T100" s="6">
        <f t="shared" si="20"/>
        <v>1.1627906976744186E-2</v>
      </c>
      <c r="U100" s="12">
        <v>101</v>
      </c>
      <c r="V100" s="12">
        <v>1</v>
      </c>
      <c r="W100" s="6">
        <f t="shared" si="21"/>
        <v>9.9009900990099011E-3</v>
      </c>
      <c r="X100" s="12">
        <v>109</v>
      </c>
      <c r="Y100" s="12">
        <v>1</v>
      </c>
      <c r="Z100" s="6">
        <f t="shared" si="22"/>
        <v>9.1743119266055051E-3</v>
      </c>
      <c r="AA100" s="12">
        <v>111</v>
      </c>
      <c r="AB100" s="12">
        <v>0</v>
      </c>
      <c r="AC100" s="6">
        <f t="shared" si="23"/>
        <v>0</v>
      </c>
      <c r="AD100" s="12">
        <v>118</v>
      </c>
      <c r="AE100" s="12">
        <v>2</v>
      </c>
      <c r="AF100" s="6">
        <f t="shared" si="24"/>
        <v>1.6949152542372881E-2</v>
      </c>
      <c r="AG100" s="4">
        <f t="shared" si="25"/>
        <v>118</v>
      </c>
      <c r="AH100" s="10">
        <f t="shared" si="26"/>
        <v>11</v>
      </c>
      <c r="AI100" s="7">
        <f t="shared" si="27"/>
        <v>1</v>
      </c>
      <c r="AJ100" s="8">
        <f t="shared" si="28"/>
        <v>1.5148097021205082E-2</v>
      </c>
      <c r="AK100" s="9" t="str">
        <f t="shared" si="29"/>
        <v>مشبع</v>
      </c>
    </row>
    <row r="101" spans="1:37" x14ac:dyDescent="0.25">
      <c r="A101" s="19"/>
      <c r="B101" s="11" t="s">
        <v>65</v>
      </c>
      <c r="C101" s="12">
        <v>17</v>
      </c>
      <c r="D101" s="12">
        <v>0</v>
      </c>
      <c r="E101" s="6">
        <f t="shared" si="15"/>
        <v>0</v>
      </c>
      <c r="F101" s="12">
        <v>19</v>
      </c>
      <c r="G101" s="12">
        <v>0</v>
      </c>
      <c r="H101" s="6">
        <f t="shared" si="16"/>
        <v>0</v>
      </c>
      <c r="I101" s="12">
        <v>20</v>
      </c>
      <c r="J101" s="12">
        <v>0</v>
      </c>
      <c r="K101" s="6">
        <f t="shared" si="17"/>
        <v>0</v>
      </c>
      <c r="L101" s="12">
        <v>20</v>
      </c>
      <c r="M101" s="12">
        <v>0</v>
      </c>
      <c r="N101" s="6">
        <f t="shared" si="18"/>
        <v>0</v>
      </c>
      <c r="O101" s="12">
        <v>19</v>
      </c>
      <c r="P101" s="12">
        <v>0</v>
      </c>
      <c r="Q101" s="6">
        <f t="shared" si="19"/>
        <v>0</v>
      </c>
      <c r="R101" s="12">
        <v>26</v>
      </c>
      <c r="S101" s="12">
        <v>0</v>
      </c>
      <c r="T101" s="6">
        <f t="shared" si="20"/>
        <v>0</v>
      </c>
      <c r="U101" s="12">
        <v>38</v>
      </c>
      <c r="V101" s="12">
        <v>0</v>
      </c>
      <c r="W101" s="6">
        <f t="shared" si="21"/>
        <v>0</v>
      </c>
      <c r="X101" s="12">
        <v>40</v>
      </c>
      <c r="Y101" s="12">
        <v>1</v>
      </c>
      <c r="Z101" s="6">
        <f t="shared" si="22"/>
        <v>2.5000000000000001E-2</v>
      </c>
      <c r="AA101" s="12">
        <v>39</v>
      </c>
      <c r="AB101" s="12">
        <v>0</v>
      </c>
      <c r="AC101" s="6">
        <f t="shared" si="23"/>
        <v>0</v>
      </c>
      <c r="AD101" s="12">
        <v>38</v>
      </c>
      <c r="AE101" s="12">
        <v>0</v>
      </c>
      <c r="AF101" s="6">
        <f t="shared" si="24"/>
        <v>0</v>
      </c>
      <c r="AG101" s="4">
        <f t="shared" si="25"/>
        <v>38</v>
      </c>
      <c r="AH101" s="10">
        <f t="shared" si="26"/>
        <v>1</v>
      </c>
      <c r="AI101" s="7">
        <f t="shared" si="27"/>
        <v>0</v>
      </c>
      <c r="AJ101" s="8">
        <f t="shared" si="28"/>
        <v>2.5000000000000001E-3</v>
      </c>
      <c r="AK101" s="9" t="str">
        <f t="shared" si="29"/>
        <v>راكد</v>
      </c>
    </row>
    <row r="102" spans="1:37" x14ac:dyDescent="0.25">
      <c r="A102" s="19"/>
      <c r="B102" s="11" t="s">
        <v>138</v>
      </c>
      <c r="C102" s="12">
        <v>8</v>
      </c>
      <c r="D102" s="12">
        <v>0</v>
      </c>
      <c r="E102" s="6">
        <f t="shared" si="15"/>
        <v>0</v>
      </c>
      <c r="F102" s="12">
        <v>8</v>
      </c>
      <c r="G102" s="12">
        <v>0</v>
      </c>
      <c r="H102" s="6">
        <f t="shared" si="16"/>
        <v>0</v>
      </c>
      <c r="I102" s="12">
        <v>6</v>
      </c>
      <c r="J102" s="12">
        <v>2</v>
      </c>
      <c r="K102" s="6">
        <f t="shared" si="17"/>
        <v>0.33333333333333331</v>
      </c>
      <c r="L102" s="12">
        <v>1</v>
      </c>
      <c r="M102" s="12">
        <v>2</v>
      </c>
      <c r="N102" s="6">
        <f t="shared" si="18"/>
        <v>2</v>
      </c>
      <c r="O102" s="12">
        <v>1</v>
      </c>
      <c r="P102" s="12">
        <v>0</v>
      </c>
      <c r="Q102" s="6">
        <f t="shared" si="19"/>
        <v>0</v>
      </c>
      <c r="R102" s="12">
        <v>2</v>
      </c>
      <c r="S102" s="12">
        <v>0</v>
      </c>
      <c r="T102" s="6">
        <f t="shared" si="20"/>
        <v>0</v>
      </c>
      <c r="U102" s="12">
        <v>2</v>
      </c>
      <c r="V102" s="12">
        <v>0</v>
      </c>
      <c r="W102" s="6">
        <f t="shared" si="21"/>
        <v>0</v>
      </c>
      <c r="X102" s="12">
        <v>2</v>
      </c>
      <c r="Y102" s="12">
        <v>0</v>
      </c>
      <c r="Z102" s="6">
        <f t="shared" si="22"/>
        <v>0</v>
      </c>
      <c r="AA102" s="12">
        <v>2</v>
      </c>
      <c r="AB102" s="12">
        <v>0</v>
      </c>
      <c r="AC102" s="6">
        <f t="shared" si="23"/>
        <v>0</v>
      </c>
      <c r="AD102" s="12">
        <v>1</v>
      </c>
      <c r="AE102" s="12">
        <v>0</v>
      </c>
      <c r="AF102" s="6">
        <f t="shared" si="24"/>
        <v>0</v>
      </c>
      <c r="AG102" s="4">
        <f t="shared" si="25"/>
        <v>1</v>
      </c>
      <c r="AH102" s="10">
        <f t="shared" si="26"/>
        <v>4</v>
      </c>
      <c r="AI102" s="7">
        <f t="shared" si="27"/>
        <v>0</v>
      </c>
      <c r="AJ102" s="8">
        <f t="shared" si="28"/>
        <v>0.23333333333333334</v>
      </c>
      <c r="AK102" s="9" t="str">
        <f t="shared" si="29"/>
        <v>مطلوب</v>
      </c>
    </row>
    <row r="103" spans="1:37" x14ac:dyDescent="0.25">
      <c r="A103" s="19"/>
      <c r="B103" s="11" t="s">
        <v>139</v>
      </c>
      <c r="C103" s="12">
        <v>2</v>
      </c>
      <c r="D103" s="12">
        <v>0</v>
      </c>
      <c r="E103" s="6">
        <f t="shared" si="15"/>
        <v>0</v>
      </c>
      <c r="F103" s="12">
        <v>2</v>
      </c>
      <c r="G103" s="12">
        <v>0</v>
      </c>
      <c r="H103" s="6">
        <f t="shared" si="16"/>
        <v>0</v>
      </c>
      <c r="I103" s="12">
        <v>2</v>
      </c>
      <c r="J103" s="12">
        <v>0</v>
      </c>
      <c r="K103" s="6">
        <f t="shared" si="17"/>
        <v>0</v>
      </c>
      <c r="L103" s="12">
        <v>2</v>
      </c>
      <c r="M103" s="12">
        <v>0</v>
      </c>
      <c r="N103" s="6">
        <f t="shared" si="18"/>
        <v>0</v>
      </c>
      <c r="O103" s="12">
        <v>3</v>
      </c>
      <c r="P103" s="12">
        <v>0</v>
      </c>
      <c r="Q103" s="6">
        <f t="shared" si="19"/>
        <v>0</v>
      </c>
      <c r="R103" s="12">
        <v>5</v>
      </c>
      <c r="S103" s="12">
        <v>0</v>
      </c>
      <c r="T103" s="6">
        <f t="shared" si="20"/>
        <v>0</v>
      </c>
      <c r="U103" s="12">
        <v>4</v>
      </c>
      <c r="V103" s="12">
        <v>0</v>
      </c>
      <c r="W103" s="6">
        <f t="shared" si="21"/>
        <v>0</v>
      </c>
      <c r="X103" s="12">
        <v>4</v>
      </c>
      <c r="Y103" s="12">
        <v>0</v>
      </c>
      <c r="Z103" s="6">
        <f t="shared" si="22"/>
        <v>0</v>
      </c>
      <c r="AA103" s="12">
        <v>4</v>
      </c>
      <c r="AB103" s="12">
        <v>0</v>
      </c>
      <c r="AC103" s="6">
        <f t="shared" si="23"/>
        <v>0</v>
      </c>
      <c r="AD103" s="12">
        <v>4</v>
      </c>
      <c r="AE103" s="12">
        <v>0</v>
      </c>
      <c r="AF103" s="6">
        <f t="shared" si="24"/>
        <v>0</v>
      </c>
      <c r="AG103" s="4">
        <f t="shared" si="25"/>
        <v>4</v>
      </c>
      <c r="AH103" s="10">
        <f t="shared" si="26"/>
        <v>0</v>
      </c>
      <c r="AI103" s="7">
        <f t="shared" si="27"/>
        <v>0</v>
      </c>
      <c r="AJ103" s="8">
        <f t="shared" si="28"/>
        <v>0</v>
      </c>
      <c r="AK103" s="9" t="str">
        <f t="shared" si="29"/>
        <v>راكد</v>
      </c>
    </row>
    <row r="104" spans="1:37" x14ac:dyDescent="0.25">
      <c r="A104" s="19"/>
      <c r="B104" s="11" t="s">
        <v>140</v>
      </c>
      <c r="C104" s="12">
        <v>1</v>
      </c>
      <c r="D104" s="12">
        <v>0</v>
      </c>
      <c r="E104" s="6">
        <f t="shared" si="15"/>
        <v>0</v>
      </c>
      <c r="F104" s="12">
        <v>1</v>
      </c>
      <c r="G104" s="12">
        <v>0</v>
      </c>
      <c r="H104" s="6">
        <f t="shared" si="16"/>
        <v>0</v>
      </c>
      <c r="I104" s="12">
        <v>1</v>
      </c>
      <c r="J104" s="12">
        <v>0</v>
      </c>
      <c r="K104" s="6">
        <f t="shared" si="17"/>
        <v>0</v>
      </c>
      <c r="L104" s="12">
        <v>1</v>
      </c>
      <c r="M104" s="12">
        <v>0</v>
      </c>
      <c r="N104" s="6">
        <f t="shared" si="18"/>
        <v>0</v>
      </c>
      <c r="O104" s="12">
        <v>2</v>
      </c>
      <c r="P104" s="12">
        <v>0</v>
      </c>
      <c r="Q104" s="6">
        <f t="shared" si="19"/>
        <v>0</v>
      </c>
      <c r="R104" s="12">
        <v>1</v>
      </c>
      <c r="S104" s="12">
        <v>0</v>
      </c>
      <c r="T104" s="6">
        <f t="shared" si="20"/>
        <v>0</v>
      </c>
      <c r="U104" s="12">
        <v>1</v>
      </c>
      <c r="V104" s="12">
        <v>0</v>
      </c>
      <c r="W104" s="6">
        <f t="shared" si="21"/>
        <v>0</v>
      </c>
      <c r="X104" s="12">
        <v>2</v>
      </c>
      <c r="Y104" s="12">
        <v>0</v>
      </c>
      <c r="Z104" s="6">
        <f t="shared" si="22"/>
        <v>0</v>
      </c>
      <c r="AA104" s="12">
        <v>3</v>
      </c>
      <c r="AB104" s="12">
        <v>0</v>
      </c>
      <c r="AC104" s="6">
        <f t="shared" si="23"/>
        <v>0</v>
      </c>
      <c r="AD104" s="12">
        <v>3</v>
      </c>
      <c r="AE104" s="12">
        <v>0</v>
      </c>
      <c r="AF104" s="6">
        <f t="shared" si="24"/>
        <v>0</v>
      </c>
      <c r="AG104" s="4">
        <f t="shared" si="25"/>
        <v>3</v>
      </c>
      <c r="AH104" s="10">
        <f t="shared" si="26"/>
        <v>0</v>
      </c>
      <c r="AI104" s="7">
        <f t="shared" si="27"/>
        <v>0</v>
      </c>
      <c r="AJ104" s="8">
        <f t="shared" si="28"/>
        <v>0</v>
      </c>
      <c r="AK104" s="9" t="str">
        <f t="shared" si="29"/>
        <v>راكد</v>
      </c>
    </row>
    <row r="105" spans="1:37" x14ac:dyDescent="0.25">
      <c r="A105" s="19"/>
      <c r="B105" s="11" t="s">
        <v>142</v>
      </c>
      <c r="C105" s="12">
        <v>17</v>
      </c>
      <c r="D105" s="12">
        <v>0</v>
      </c>
      <c r="E105" s="6">
        <f t="shared" si="15"/>
        <v>0</v>
      </c>
      <c r="F105" s="12">
        <v>18</v>
      </c>
      <c r="G105" s="12">
        <v>0</v>
      </c>
      <c r="H105" s="6">
        <f t="shared" si="16"/>
        <v>0</v>
      </c>
      <c r="I105" s="12">
        <v>21</v>
      </c>
      <c r="J105" s="12">
        <v>0</v>
      </c>
      <c r="K105" s="6">
        <f t="shared" si="17"/>
        <v>0</v>
      </c>
      <c r="L105" s="12">
        <v>25</v>
      </c>
      <c r="M105" s="12">
        <v>0</v>
      </c>
      <c r="N105" s="6">
        <f t="shared" si="18"/>
        <v>0</v>
      </c>
      <c r="O105" s="12">
        <v>29</v>
      </c>
      <c r="P105" s="12">
        <v>0</v>
      </c>
      <c r="Q105" s="6">
        <f t="shared" si="19"/>
        <v>0</v>
      </c>
      <c r="R105" s="12">
        <v>30</v>
      </c>
      <c r="S105" s="12">
        <v>0</v>
      </c>
      <c r="T105" s="6">
        <f t="shared" si="20"/>
        <v>0</v>
      </c>
      <c r="U105" s="12">
        <v>44</v>
      </c>
      <c r="V105" s="12">
        <v>0</v>
      </c>
      <c r="W105" s="6">
        <f t="shared" si="21"/>
        <v>0</v>
      </c>
      <c r="X105" s="12">
        <v>47</v>
      </c>
      <c r="Y105" s="12">
        <v>0</v>
      </c>
      <c r="Z105" s="6">
        <f t="shared" si="22"/>
        <v>0</v>
      </c>
      <c r="AA105" s="12">
        <v>42</v>
      </c>
      <c r="AB105" s="12">
        <v>0</v>
      </c>
      <c r="AC105" s="6">
        <f t="shared" si="23"/>
        <v>0</v>
      </c>
      <c r="AD105" s="12">
        <v>41</v>
      </c>
      <c r="AE105" s="12">
        <v>0</v>
      </c>
      <c r="AF105" s="6">
        <f t="shared" si="24"/>
        <v>0</v>
      </c>
      <c r="AG105" s="4">
        <f t="shared" si="25"/>
        <v>41</v>
      </c>
      <c r="AH105" s="10">
        <f t="shared" si="26"/>
        <v>0</v>
      </c>
      <c r="AI105" s="7">
        <f t="shared" si="27"/>
        <v>0</v>
      </c>
      <c r="AJ105" s="8">
        <f t="shared" si="28"/>
        <v>0</v>
      </c>
      <c r="AK105" s="9" t="str">
        <f t="shared" si="29"/>
        <v>راكد</v>
      </c>
    </row>
    <row r="106" spans="1:37" x14ac:dyDescent="0.25">
      <c r="A106" s="19"/>
      <c r="B106" s="11" t="s">
        <v>85</v>
      </c>
      <c r="C106" s="12">
        <v>17</v>
      </c>
      <c r="D106" s="12">
        <v>0</v>
      </c>
      <c r="E106" s="6">
        <f t="shared" si="15"/>
        <v>0</v>
      </c>
      <c r="F106" s="12">
        <v>25</v>
      </c>
      <c r="G106" s="12">
        <v>0</v>
      </c>
      <c r="H106" s="6">
        <f t="shared" si="16"/>
        <v>0</v>
      </c>
      <c r="I106" s="12">
        <v>23</v>
      </c>
      <c r="J106" s="12">
        <v>0</v>
      </c>
      <c r="K106" s="6">
        <f t="shared" si="17"/>
        <v>0</v>
      </c>
      <c r="L106" s="12">
        <v>22</v>
      </c>
      <c r="M106" s="12">
        <v>0</v>
      </c>
      <c r="N106" s="6">
        <f t="shared" si="18"/>
        <v>0</v>
      </c>
      <c r="O106" s="12">
        <v>27</v>
      </c>
      <c r="P106" s="12">
        <v>0</v>
      </c>
      <c r="Q106" s="6">
        <f t="shared" si="19"/>
        <v>0</v>
      </c>
      <c r="R106" s="12">
        <v>31</v>
      </c>
      <c r="S106" s="12">
        <v>0</v>
      </c>
      <c r="T106" s="6">
        <f t="shared" si="20"/>
        <v>0</v>
      </c>
      <c r="U106" s="12">
        <v>32</v>
      </c>
      <c r="V106" s="12">
        <v>0</v>
      </c>
      <c r="W106" s="6">
        <f t="shared" si="21"/>
        <v>0</v>
      </c>
      <c r="X106" s="12">
        <v>33</v>
      </c>
      <c r="Y106" s="12">
        <v>1</v>
      </c>
      <c r="Z106" s="6">
        <f t="shared" si="22"/>
        <v>3.0303030303030304E-2</v>
      </c>
      <c r="AA106" s="12">
        <v>29</v>
      </c>
      <c r="AB106" s="12">
        <v>0</v>
      </c>
      <c r="AC106" s="6">
        <f t="shared" si="23"/>
        <v>0</v>
      </c>
      <c r="AD106" s="12">
        <v>31</v>
      </c>
      <c r="AE106" s="12">
        <v>0</v>
      </c>
      <c r="AF106" s="6">
        <f t="shared" si="24"/>
        <v>0</v>
      </c>
      <c r="AG106" s="4">
        <f t="shared" si="25"/>
        <v>31</v>
      </c>
      <c r="AH106" s="10">
        <f t="shared" si="26"/>
        <v>1</v>
      </c>
      <c r="AI106" s="7">
        <f t="shared" si="27"/>
        <v>0</v>
      </c>
      <c r="AJ106" s="8">
        <f t="shared" si="28"/>
        <v>3.0303030303030303E-3</v>
      </c>
      <c r="AK106" s="9" t="str">
        <f t="shared" si="29"/>
        <v>راكد</v>
      </c>
    </row>
    <row r="107" spans="1:37" x14ac:dyDescent="0.25">
      <c r="A107" s="19"/>
      <c r="B107" s="11" t="s">
        <v>143</v>
      </c>
      <c r="C107" s="12">
        <v>21</v>
      </c>
      <c r="D107" s="12">
        <v>0</v>
      </c>
      <c r="E107" s="6">
        <f t="shared" si="15"/>
        <v>0</v>
      </c>
      <c r="F107" s="12">
        <v>21</v>
      </c>
      <c r="G107" s="12">
        <v>0</v>
      </c>
      <c r="H107" s="6">
        <f t="shared" si="16"/>
        <v>0</v>
      </c>
      <c r="I107" s="12">
        <v>27</v>
      </c>
      <c r="J107" s="12">
        <v>0</v>
      </c>
      <c r="K107" s="6">
        <f t="shared" si="17"/>
        <v>0</v>
      </c>
      <c r="L107" s="12">
        <v>29</v>
      </c>
      <c r="M107" s="12">
        <v>0</v>
      </c>
      <c r="N107" s="6">
        <f t="shared" si="18"/>
        <v>0</v>
      </c>
      <c r="O107" s="12">
        <v>28</v>
      </c>
      <c r="P107" s="12">
        <v>0</v>
      </c>
      <c r="Q107" s="6">
        <f t="shared" si="19"/>
        <v>0</v>
      </c>
      <c r="R107" s="12">
        <v>31</v>
      </c>
      <c r="S107" s="12">
        <v>0</v>
      </c>
      <c r="T107" s="6">
        <f t="shared" si="20"/>
        <v>0</v>
      </c>
      <c r="U107" s="12">
        <v>28</v>
      </c>
      <c r="V107" s="12">
        <v>0</v>
      </c>
      <c r="W107" s="6">
        <f t="shared" si="21"/>
        <v>0</v>
      </c>
      <c r="X107" s="12">
        <v>28</v>
      </c>
      <c r="Y107" s="12">
        <v>0</v>
      </c>
      <c r="Z107" s="6">
        <f t="shared" si="22"/>
        <v>0</v>
      </c>
      <c r="AA107" s="12">
        <v>24</v>
      </c>
      <c r="AB107" s="12">
        <v>0</v>
      </c>
      <c r="AC107" s="6">
        <f t="shared" si="23"/>
        <v>0</v>
      </c>
      <c r="AD107" s="12">
        <v>24</v>
      </c>
      <c r="AE107" s="12">
        <v>0</v>
      </c>
      <c r="AF107" s="6">
        <f t="shared" si="24"/>
        <v>0</v>
      </c>
      <c r="AG107" s="4">
        <f t="shared" si="25"/>
        <v>24</v>
      </c>
      <c r="AH107" s="10">
        <f t="shared" si="26"/>
        <v>0</v>
      </c>
      <c r="AI107" s="7">
        <f t="shared" si="27"/>
        <v>0</v>
      </c>
      <c r="AJ107" s="8">
        <f t="shared" si="28"/>
        <v>0</v>
      </c>
      <c r="AK107" s="9" t="str">
        <f t="shared" si="29"/>
        <v>راكد</v>
      </c>
    </row>
    <row r="108" spans="1:37" x14ac:dyDescent="0.25">
      <c r="A108" s="20"/>
      <c r="B108" s="11" t="s">
        <v>66</v>
      </c>
      <c r="C108" s="12">
        <v>34</v>
      </c>
      <c r="D108" s="12">
        <v>4</v>
      </c>
      <c r="E108" s="6">
        <f t="shared" si="15"/>
        <v>0.11764705882352941</v>
      </c>
      <c r="F108" s="12">
        <v>32</v>
      </c>
      <c r="G108" s="12">
        <v>6</v>
      </c>
      <c r="H108" s="6">
        <f t="shared" si="16"/>
        <v>0.1875</v>
      </c>
      <c r="I108" s="12">
        <v>48</v>
      </c>
      <c r="J108" s="12">
        <v>0</v>
      </c>
      <c r="K108" s="6">
        <f t="shared" si="17"/>
        <v>0</v>
      </c>
      <c r="L108" s="12">
        <v>62</v>
      </c>
      <c r="M108" s="12">
        <v>0</v>
      </c>
      <c r="N108" s="6">
        <f t="shared" si="18"/>
        <v>0</v>
      </c>
      <c r="O108" s="12">
        <v>60</v>
      </c>
      <c r="P108" s="12">
        <v>0</v>
      </c>
      <c r="Q108" s="6">
        <f t="shared" si="19"/>
        <v>0</v>
      </c>
      <c r="R108" s="12">
        <v>66</v>
      </c>
      <c r="S108" s="12">
        <v>0</v>
      </c>
      <c r="T108" s="6">
        <f t="shared" si="20"/>
        <v>0</v>
      </c>
      <c r="U108" s="12">
        <v>66</v>
      </c>
      <c r="V108" s="12">
        <v>0</v>
      </c>
      <c r="W108" s="6">
        <f t="shared" si="21"/>
        <v>0</v>
      </c>
      <c r="X108" s="12">
        <v>70</v>
      </c>
      <c r="Y108" s="12">
        <v>0</v>
      </c>
      <c r="Z108" s="6">
        <f t="shared" si="22"/>
        <v>0</v>
      </c>
      <c r="AA108" s="12">
        <v>66</v>
      </c>
      <c r="AB108" s="12">
        <v>1</v>
      </c>
      <c r="AC108" s="6">
        <f t="shared" si="23"/>
        <v>1.5151515151515152E-2</v>
      </c>
      <c r="AD108" s="12">
        <v>70</v>
      </c>
      <c r="AE108" s="12">
        <v>0</v>
      </c>
      <c r="AF108" s="6">
        <f t="shared" si="24"/>
        <v>0</v>
      </c>
      <c r="AG108" s="4">
        <f t="shared" si="25"/>
        <v>70</v>
      </c>
      <c r="AH108" s="10">
        <f t="shared" si="26"/>
        <v>11</v>
      </c>
      <c r="AI108" s="7">
        <f t="shared" si="27"/>
        <v>1</v>
      </c>
      <c r="AJ108" s="8">
        <f t="shared" si="28"/>
        <v>3.2029857397504455E-2</v>
      </c>
      <c r="AK108" s="9" t="str">
        <f t="shared" si="29"/>
        <v>مشبع</v>
      </c>
    </row>
    <row r="109" spans="1:37" x14ac:dyDescent="0.25">
      <c r="A109" s="23" t="s">
        <v>67</v>
      </c>
      <c r="B109" s="11" t="s">
        <v>86</v>
      </c>
      <c r="C109" s="12">
        <v>20</v>
      </c>
      <c r="D109" s="12">
        <v>0</v>
      </c>
      <c r="E109" s="6">
        <f t="shared" si="15"/>
        <v>0</v>
      </c>
      <c r="F109" s="12">
        <v>19</v>
      </c>
      <c r="G109" s="12">
        <v>0</v>
      </c>
      <c r="H109" s="6">
        <f t="shared" si="16"/>
        <v>0</v>
      </c>
      <c r="I109" s="12">
        <v>23</v>
      </c>
      <c r="J109" s="12">
        <v>0</v>
      </c>
      <c r="K109" s="6">
        <f t="shared" si="17"/>
        <v>0</v>
      </c>
      <c r="L109" s="12">
        <v>25</v>
      </c>
      <c r="M109" s="12">
        <v>0</v>
      </c>
      <c r="N109" s="6">
        <f t="shared" si="18"/>
        <v>0</v>
      </c>
      <c r="O109" s="12">
        <v>32</v>
      </c>
      <c r="P109" s="12">
        <v>1</v>
      </c>
      <c r="Q109" s="6">
        <f t="shared" si="19"/>
        <v>3.125E-2</v>
      </c>
      <c r="R109" s="12">
        <v>25</v>
      </c>
      <c r="S109" s="12">
        <v>1</v>
      </c>
      <c r="T109" s="6">
        <f t="shared" si="20"/>
        <v>0.04</v>
      </c>
      <c r="U109" s="12">
        <v>23</v>
      </c>
      <c r="V109" s="12">
        <v>0</v>
      </c>
      <c r="W109" s="6">
        <f t="shared" si="21"/>
        <v>0</v>
      </c>
      <c r="X109" s="12">
        <v>22</v>
      </c>
      <c r="Y109" s="12">
        <v>0</v>
      </c>
      <c r="Z109" s="6">
        <f t="shared" si="22"/>
        <v>0</v>
      </c>
      <c r="AA109" s="12">
        <v>24</v>
      </c>
      <c r="AB109" s="12">
        <v>0</v>
      </c>
      <c r="AC109" s="6">
        <f t="shared" si="23"/>
        <v>0</v>
      </c>
      <c r="AD109" s="12">
        <v>26</v>
      </c>
      <c r="AE109" s="12">
        <v>1</v>
      </c>
      <c r="AF109" s="6">
        <f t="shared" si="24"/>
        <v>3.8461538461538464E-2</v>
      </c>
      <c r="AG109" s="4">
        <f t="shared" si="25"/>
        <v>26</v>
      </c>
      <c r="AH109" s="10">
        <f t="shared" si="26"/>
        <v>3</v>
      </c>
      <c r="AI109" s="7">
        <f t="shared" si="27"/>
        <v>0</v>
      </c>
      <c r="AJ109" s="8">
        <f t="shared" si="28"/>
        <v>1.0971153846153847E-2</v>
      </c>
      <c r="AK109" s="9" t="str">
        <f t="shared" si="29"/>
        <v>مشبع</v>
      </c>
    </row>
    <row r="110" spans="1:37" x14ac:dyDescent="0.25">
      <c r="A110" s="23"/>
      <c r="B110" s="11" t="s">
        <v>144</v>
      </c>
      <c r="C110" s="12">
        <v>1</v>
      </c>
      <c r="D110" s="12">
        <v>0</v>
      </c>
      <c r="E110" s="6">
        <f t="shared" si="15"/>
        <v>0</v>
      </c>
      <c r="F110" s="12">
        <v>1</v>
      </c>
      <c r="G110" s="12">
        <v>0</v>
      </c>
      <c r="H110" s="6">
        <f t="shared" si="16"/>
        <v>0</v>
      </c>
      <c r="I110" s="12">
        <v>0</v>
      </c>
      <c r="J110" s="12">
        <v>1</v>
      </c>
      <c r="K110" s="6" t="e">
        <f t="shared" si="17"/>
        <v>#DIV/0!</v>
      </c>
      <c r="L110" s="12">
        <v>2</v>
      </c>
      <c r="M110" s="12">
        <v>1</v>
      </c>
      <c r="N110" s="6">
        <f t="shared" si="18"/>
        <v>0.5</v>
      </c>
      <c r="O110" s="12">
        <v>1</v>
      </c>
      <c r="P110" s="12">
        <v>0</v>
      </c>
      <c r="Q110" s="6">
        <f t="shared" si="19"/>
        <v>0</v>
      </c>
      <c r="R110" s="12">
        <v>2</v>
      </c>
      <c r="S110" s="12">
        <v>1</v>
      </c>
      <c r="T110" s="6">
        <f t="shared" si="20"/>
        <v>0.5</v>
      </c>
      <c r="U110" s="12">
        <v>2</v>
      </c>
      <c r="V110" s="12">
        <v>0</v>
      </c>
      <c r="W110" s="6">
        <f t="shared" si="21"/>
        <v>0</v>
      </c>
      <c r="X110" s="12">
        <v>2</v>
      </c>
      <c r="Y110" s="12">
        <v>0</v>
      </c>
      <c r="Z110" s="6">
        <f t="shared" si="22"/>
        <v>0</v>
      </c>
      <c r="AA110" s="12">
        <v>2</v>
      </c>
      <c r="AB110" s="12">
        <v>0</v>
      </c>
      <c r="AC110" s="6">
        <f t="shared" si="23"/>
        <v>0</v>
      </c>
      <c r="AD110" s="12">
        <v>3</v>
      </c>
      <c r="AE110" s="12">
        <v>0</v>
      </c>
      <c r="AF110" s="6">
        <f t="shared" si="24"/>
        <v>0</v>
      </c>
      <c r="AG110" s="4">
        <f t="shared" si="25"/>
        <v>3</v>
      </c>
      <c r="AH110" s="10">
        <f t="shared" si="26"/>
        <v>3</v>
      </c>
      <c r="AI110" s="7">
        <f t="shared" si="27"/>
        <v>0</v>
      </c>
      <c r="AJ110" s="8">
        <f>AVERAGE(AF110,AC110,Z110,W110,T110,Q110,N110,H110,E110)</f>
        <v>0.1111111111111111</v>
      </c>
      <c r="AK110" s="27" t="s">
        <v>172</v>
      </c>
    </row>
    <row r="111" spans="1:37" x14ac:dyDescent="0.25">
      <c r="A111" s="23"/>
      <c r="B111" s="11" t="s">
        <v>145</v>
      </c>
      <c r="C111" s="12">
        <v>165</v>
      </c>
      <c r="D111" s="12">
        <v>0</v>
      </c>
      <c r="E111" s="6">
        <f t="shared" si="15"/>
        <v>0</v>
      </c>
      <c r="F111" s="12">
        <v>160</v>
      </c>
      <c r="G111" s="12">
        <v>0</v>
      </c>
      <c r="H111" s="6">
        <f t="shared" si="16"/>
        <v>0</v>
      </c>
      <c r="I111" s="12">
        <v>158</v>
      </c>
      <c r="J111" s="12">
        <v>0</v>
      </c>
      <c r="K111" s="6">
        <f t="shared" si="17"/>
        <v>0</v>
      </c>
      <c r="L111" s="12">
        <v>158</v>
      </c>
      <c r="M111" s="12">
        <v>0</v>
      </c>
      <c r="N111" s="6">
        <f t="shared" si="18"/>
        <v>0</v>
      </c>
      <c r="O111" s="12">
        <v>162</v>
      </c>
      <c r="P111" s="12">
        <v>2</v>
      </c>
      <c r="Q111" s="6">
        <f t="shared" si="19"/>
        <v>1.2345679012345678E-2</v>
      </c>
      <c r="R111" s="12">
        <v>128</v>
      </c>
      <c r="S111" s="12">
        <v>1</v>
      </c>
      <c r="T111" s="6">
        <f t="shared" si="20"/>
        <v>7.8125E-3</v>
      </c>
      <c r="U111" s="12">
        <v>136</v>
      </c>
      <c r="V111" s="12">
        <v>0</v>
      </c>
      <c r="W111" s="6">
        <f t="shared" si="21"/>
        <v>0</v>
      </c>
      <c r="X111" s="12">
        <v>148</v>
      </c>
      <c r="Y111" s="12">
        <v>2</v>
      </c>
      <c r="Z111" s="6">
        <f t="shared" si="22"/>
        <v>1.3513513513513514E-2</v>
      </c>
      <c r="AA111" s="12">
        <v>150</v>
      </c>
      <c r="AB111" s="12">
        <v>0</v>
      </c>
      <c r="AC111" s="6">
        <f t="shared" si="23"/>
        <v>0</v>
      </c>
      <c r="AD111" s="12">
        <v>157</v>
      </c>
      <c r="AE111" s="12">
        <v>1</v>
      </c>
      <c r="AF111" s="6">
        <f t="shared" si="24"/>
        <v>6.369426751592357E-3</v>
      </c>
      <c r="AG111" s="4">
        <f t="shared" si="25"/>
        <v>157</v>
      </c>
      <c r="AH111" s="10">
        <f t="shared" si="26"/>
        <v>6</v>
      </c>
      <c r="AI111" s="7">
        <f t="shared" si="27"/>
        <v>1</v>
      </c>
      <c r="AJ111" s="8">
        <f t="shared" si="28"/>
        <v>4.0041119277451544E-3</v>
      </c>
      <c r="AK111" s="9" t="str">
        <f t="shared" si="29"/>
        <v>راكد</v>
      </c>
    </row>
    <row r="112" spans="1:37" x14ac:dyDescent="0.25">
      <c r="A112" s="23"/>
      <c r="B112" s="11" t="s">
        <v>69</v>
      </c>
      <c r="C112" s="12">
        <v>108</v>
      </c>
      <c r="D112" s="12">
        <v>5</v>
      </c>
      <c r="E112" s="6">
        <f t="shared" si="15"/>
        <v>4.6296296296296294E-2</v>
      </c>
      <c r="F112" s="12">
        <v>114</v>
      </c>
      <c r="G112" s="12">
        <v>7</v>
      </c>
      <c r="H112" s="6">
        <f t="shared" si="16"/>
        <v>6.1403508771929821E-2</v>
      </c>
      <c r="I112" s="12">
        <v>122</v>
      </c>
      <c r="J112" s="12">
        <v>1</v>
      </c>
      <c r="K112" s="6">
        <f t="shared" si="17"/>
        <v>8.1967213114754103E-3</v>
      </c>
      <c r="L112" s="12">
        <v>137</v>
      </c>
      <c r="M112" s="12">
        <v>1</v>
      </c>
      <c r="N112" s="6">
        <f t="shared" si="18"/>
        <v>7.2992700729927005E-3</v>
      </c>
      <c r="O112" s="12">
        <v>144</v>
      </c>
      <c r="P112" s="12">
        <v>1</v>
      </c>
      <c r="Q112" s="6">
        <f t="shared" si="19"/>
        <v>6.9444444444444441E-3</v>
      </c>
      <c r="R112" s="12">
        <v>114</v>
      </c>
      <c r="S112" s="12">
        <v>0</v>
      </c>
      <c r="T112" s="6">
        <f t="shared" si="20"/>
        <v>0</v>
      </c>
      <c r="U112" s="12">
        <v>136</v>
      </c>
      <c r="V112" s="12">
        <v>3</v>
      </c>
      <c r="W112" s="6">
        <f t="shared" si="21"/>
        <v>2.2058823529411766E-2</v>
      </c>
      <c r="X112" s="12">
        <v>149</v>
      </c>
      <c r="Y112" s="12">
        <v>0</v>
      </c>
      <c r="Z112" s="6">
        <f t="shared" si="22"/>
        <v>0</v>
      </c>
      <c r="AA112" s="12">
        <v>168</v>
      </c>
      <c r="AB112" s="12">
        <v>1</v>
      </c>
      <c r="AC112" s="6">
        <f t="shared" si="23"/>
        <v>5.9523809523809521E-3</v>
      </c>
      <c r="AD112" s="12">
        <v>169</v>
      </c>
      <c r="AE112" s="12">
        <v>2</v>
      </c>
      <c r="AF112" s="6">
        <f t="shared" si="24"/>
        <v>1.1834319526627219E-2</v>
      </c>
      <c r="AG112" s="4">
        <f t="shared" si="25"/>
        <v>169</v>
      </c>
      <c r="AH112" s="10">
        <f t="shared" si="26"/>
        <v>21</v>
      </c>
      <c r="AI112" s="7">
        <f t="shared" si="27"/>
        <v>2</v>
      </c>
      <c r="AJ112" s="8">
        <f t="shared" si="28"/>
        <v>1.6998576490555861E-2</v>
      </c>
      <c r="AK112" s="9" t="str">
        <f t="shared" si="29"/>
        <v>مشبع</v>
      </c>
    </row>
  </sheetData>
  <mergeCells count="19">
    <mergeCell ref="A23:A36"/>
    <mergeCell ref="A37:A93"/>
    <mergeCell ref="A94:A99"/>
    <mergeCell ref="A100:A108"/>
    <mergeCell ref="A109:A112"/>
    <mergeCell ref="A1:A2"/>
    <mergeCell ref="B1:B2"/>
    <mergeCell ref="A3:A22"/>
    <mergeCell ref="AG1:AK1"/>
    <mergeCell ref="C1:E1"/>
    <mergeCell ref="F1:H1"/>
    <mergeCell ref="I1:K1"/>
    <mergeCell ref="L1:N1"/>
    <mergeCell ref="R1:T1"/>
    <mergeCell ref="U1:W1"/>
    <mergeCell ref="X1:Z1"/>
    <mergeCell ref="AA1:AC1"/>
    <mergeCell ref="AD1:AF1"/>
    <mergeCell ref="O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rightToLeft="1" topLeftCell="A77" workbookViewId="0">
      <selection activeCell="B112" sqref="B112"/>
    </sheetView>
  </sheetViews>
  <sheetFormatPr defaultRowHeight="15" x14ac:dyDescent="0.25"/>
  <cols>
    <col min="1" max="1" width="13" style="1" customWidth="1"/>
    <col min="2" max="2" width="41.140625" style="1" bestFit="1" customWidth="1"/>
    <col min="3" max="32" width="9.140625" style="1" hidden="1" customWidth="1"/>
    <col min="33" max="35" width="9.140625" style="1" customWidth="1"/>
    <col min="36" max="16384" width="9.140625" style="1"/>
  </cols>
  <sheetData>
    <row r="1" spans="1:37" x14ac:dyDescent="0.25">
      <c r="A1" s="16" t="s">
        <v>156</v>
      </c>
      <c r="B1" s="17" t="s">
        <v>157</v>
      </c>
      <c r="C1" s="22" t="s">
        <v>0</v>
      </c>
      <c r="D1" s="22"/>
      <c r="E1" s="22"/>
      <c r="F1" s="22" t="s">
        <v>1</v>
      </c>
      <c r="G1" s="22"/>
      <c r="H1" s="22"/>
      <c r="I1" s="22" t="s">
        <v>2</v>
      </c>
      <c r="J1" s="22"/>
      <c r="K1" s="22"/>
      <c r="L1" s="22" t="s">
        <v>3</v>
      </c>
      <c r="M1" s="22"/>
      <c r="N1" s="22"/>
      <c r="O1" s="22" t="s">
        <v>4</v>
      </c>
      <c r="P1" s="22"/>
      <c r="Q1" s="22"/>
      <c r="R1" s="22" t="s">
        <v>5</v>
      </c>
      <c r="S1" s="22"/>
      <c r="T1" s="22"/>
      <c r="U1" s="22" t="s">
        <v>6</v>
      </c>
      <c r="V1" s="22"/>
      <c r="W1" s="22"/>
      <c r="X1" s="22" t="s">
        <v>7</v>
      </c>
      <c r="Y1" s="22"/>
      <c r="Z1" s="22"/>
      <c r="AA1" s="22" t="s">
        <v>8</v>
      </c>
      <c r="AB1" s="22"/>
      <c r="AC1" s="22"/>
      <c r="AD1" s="22" t="s">
        <v>9</v>
      </c>
      <c r="AE1" s="22"/>
      <c r="AF1" s="22"/>
      <c r="AG1" s="21" t="s">
        <v>166</v>
      </c>
      <c r="AH1" s="21"/>
      <c r="AI1" s="21"/>
      <c r="AJ1" s="21"/>
      <c r="AK1" s="21"/>
    </row>
    <row r="2" spans="1:37" ht="75" x14ac:dyDescent="0.25">
      <c r="A2" s="16"/>
      <c r="B2" s="17"/>
      <c r="C2" s="2" t="s">
        <v>158</v>
      </c>
      <c r="D2" s="2" t="s">
        <v>159</v>
      </c>
      <c r="E2" s="2" t="s">
        <v>160</v>
      </c>
      <c r="F2" s="2" t="s">
        <v>158</v>
      </c>
      <c r="G2" s="2" t="s">
        <v>159</v>
      </c>
      <c r="H2" s="2" t="s">
        <v>160</v>
      </c>
      <c r="I2" s="2" t="s">
        <v>158</v>
      </c>
      <c r="J2" s="2" t="s">
        <v>159</v>
      </c>
      <c r="K2" s="2" t="s">
        <v>160</v>
      </c>
      <c r="L2" s="2" t="s">
        <v>158</v>
      </c>
      <c r="M2" s="2" t="s">
        <v>159</v>
      </c>
      <c r="N2" s="2" t="s">
        <v>160</v>
      </c>
      <c r="O2" s="2" t="s">
        <v>158</v>
      </c>
      <c r="P2" s="2" t="s">
        <v>159</v>
      </c>
      <c r="Q2" s="2" t="s">
        <v>160</v>
      </c>
      <c r="R2" s="2" t="s">
        <v>158</v>
      </c>
      <c r="S2" s="2" t="s">
        <v>159</v>
      </c>
      <c r="T2" s="2" t="s">
        <v>160</v>
      </c>
      <c r="U2" s="2" t="s">
        <v>158</v>
      </c>
      <c r="V2" s="2" t="s">
        <v>159</v>
      </c>
      <c r="W2" s="2" t="s">
        <v>160</v>
      </c>
      <c r="X2" s="2" t="s">
        <v>158</v>
      </c>
      <c r="Y2" s="2" t="s">
        <v>159</v>
      </c>
      <c r="Z2" s="2" t="s">
        <v>160</v>
      </c>
      <c r="AA2" s="2" t="s">
        <v>158</v>
      </c>
      <c r="AB2" s="2" t="s">
        <v>159</v>
      </c>
      <c r="AC2" s="2" t="s">
        <v>160</v>
      </c>
      <c r="AD2" s="2" t="s">
        <v>158</v>
      </c>
      <c r="AE2" s="2" t="s">
        <v>159</v>
      </c>
      <c r="AF2" s="2" t="s">
        <v>160</v>
      </c>
      <c r="AG2" s="3" t="s">
        <v>161</v>
      </c>
      <c r="AH2" s="3" t="s">
        <v>162</v>
      </c>
      <c r="AI2" s="3" t="s">
        <v>163</v>
      </c>
      <c r="AJ2" s="2" t="s">
        <v>164</v>
      </c>
      <c r="AK2" s="3" t="s">
        <v>165</v>
      </c>
    </row>
    <row r="3" spans="1:37" x14ac:dyDescent="0.25">
      <c r="A3" s="23" t="s">
        <v>10</v>
      </c>
      <c r="B3" s="4" t="s">
        <v>87</v>
      </c>
      <c r="C3" s="5">
        <v>68</v>
      </c>
      <c r="D3" s="5">
        <v>1</v>
      </c>
      <c r="E3" s="6">
        <f t="shared" ref="E3:E58" si="0">D3/C3</f>
        <v>1.4705882352941176E-2</v>
      </c>
      <c r="F3" s="5">
        <v>89</v>
      </c>
      <c r="G3" s="5">
        <v>3</v>
      </c>
      <c r="H3" s="6">
        <f t="shared" ref="H3:H58" si="1">G3/F3</f>
        <v>3.3707865168539325E-2</v>
      </c>
      <c r="I3" s="5">
        <v>99</v>
      </c>
      <c r="J3" s="5">
        <v>2</v>
      </c>
      <c r="K3" s="6">
        <f t="shared" ref="K3:K58" si="2">J3/I3</f>
        <v>2.0202020202020204E-2</v>
      </c>
      <c r="L3" s="5">
        <v>107</v>
      </c>
      <c r="M3" s="5">
        <v>1</v>
      </c>
      <c r="N3" s="6">
        <f t="shared" ref="N3:N58" si="3">M3/L3</f>
        <v>9.3457943925233638E-3</v>
      </c>
      <c r="O3" s="5">
        <v>113</v>
      </c>
      <c r="P3" s="5">
        <v>3</v>
      </c>
      <c r="Q3" s="6">
        <f t="shared" ref="Q3:Q58" si="4">P3/O3</f>
        <v>2.6548672566371681E-2</v>
      </c>
      <c r="R3" s="5">
        <v>123</v>
      </c>
      <c r="S3" s="5">
        <v>0</v>
      </c>
      <c r="T3" s="6">
        <f t="shared" ref="T3:T58" si="5">S3/R3</f>
        <v>0</v>
      </c>
      <c r="U3" s="5">
        <v>125</v>
      </c>
      <c r="V3" s="5">
        <v>6</v>
      </c>
      <c r="W3" s="6">
        <f t="shared" ref="W3:W58" si="6">V3/U3</f>
        <v>4.8000000000000001E-2</v>
      </c>
      <c r="X3" s="5">
        <v>122</v>
      </c>
      <c r="Y3" s="5">
        <v>5</v>
      </c>
      <c r="Z3" s="6">
        <f>Y3/X3</f>
        <v>4.0983606557377046E-2</v>
      </c>
      <c r="AA3" s="5">
        <v>128</v>
      </c>
      <c r="AB3" s="5">
        <v>2</v>
      </c>
      <c r="AC3" s="6">
        <f t="shared" ref="AC3:AC58" si="7">AB3/AA3</f>
        <v>1.5625E-2</v>
      </c>
      <c r="AD3" s="5">
        <v>131</v>
      </c>
      <c r="AE3" s="6">
        <v>0</v>
      </c>
      <c r="AF3" s="6">
        <f t="shared" ref="AF3:AF58" si="8">AE3/AD3</f>
        <v>0</v>
      </c>
      <c r="AG3" s="4">
        <f>AD3</f>
        <v>131</v>
      </c>
      <c r="AH3" s="10">
        <f>SUM(D3,G3,J3,M3,P3,S3,V3,Y3,AB3,AE3)</f>
        <v>23</v>
      </c>
      <c r="AI3" s="7">
        <f xml:space="preserve"> ROUND(AH3/10,0)</f>
        <v>2</v>
      </c>
      <c r="AJ3" s="8">
        <f>AVERAGE(AF3,AC3,Z3,W3,T3,Q3,N3,K3,H3,E3)</f>
        <v>2.0911884123977282E-2</v>
      </c>
      <c r="AK3" s="9" t="str">
        <f>IF(AJ3&lt;1%,"راكد",IF(AJ3&lt;15%,"مشبع","مطلوب"))</f>
        <v>مشبع</v>
      </c>
    </row>
    <row r="4" spans="1:37" x14ac:dyDescent="0.25">
      <c r="A4" s="23"/>
      <c r="B4" s="4" t="s">
        <v>88</v>
      </c>
      <c r="C4" s="5">
        <v>63</v>
      </c>
      <c r="D4" s="5">
        <v>1</v>
      </c>
      <c r="E4" s="6">
        <f t="shared" si="0"/>
        <v>1.5873015873015872E-2</v>
      </c>
      <c r="F4" s="5">
        <v>66</v>
      </c>
      <c r="G4" s="5">
        <v>8</v>
      </c>
      <c r="H4" s="6">
        <f t="shared" si="1"/>
        <v>0.12121212121212122</v>
      </c>
      <c r="I4" s="5">
        <v>72</v>
      </c>
      <c r="J4" s="5">
        <v>1</v>
      </c>
      <c r="K4" s="6">
        <f t="shared" si="2"/>
        <v>1.3888888888888888E-2</v>
      </c>
      <c r="L4" s="5">
        <v>88</v>
      </c>
      <c r="M4" s="5">
        <v>1</v>
      </c>
      <c r="N4" s="6">
        <f t="shared" si="3"/>
        <v>1.1363636363636364E-2</v>
      </c>
      <c r="O4" s="5">
        <v>93</v>
      </c>
      <c r="P4" s="5">
        <v>3</v>
      </c>
      <c r="Q4" s="6">
        <f t="shared" si="4"/>
        <v>3.2258064516129031E-2</v>
      </c>
      <c r="R4" s="5">
        <v>98</v>
      </c>
      <c r="S4" s="5">
        <v>2</v>
      </c>
      <c r="T4" s="6">
        <f t="shared" si="5"/>
        <v>2.0408163265306121E-2</v>
      </c>
      <c r="U4" s="5">
        <v>107</v>
      </c>
      <c r="V4" s="5">
        <v>4</v>
      </c>
      <c r="W4" s="6">
        <f t="shared" si="6"/>
        <v>3.7383177570093455E-2</v>
      </c>
      <c r="X4" s="5">
        <v>116</v>
      </c>
      <c r="Y4" s="5">
        <v>0</v>
      </c>
      <c r="Z4" s="6">
        <f t="shared" ref="Z4:Z59" si="9">Y4/X4</f>
        <v>0</v>
      </c>
      <c r="AA4" s="5">
        <v>126</v>
      </c>
      <c r="AB4" s="5">
        <v>2</v>
      </c>
      <c r="AC4" s="6">
        <f t="shared" si="7"/>
        <v>1.5873015873015872E-2</v>
      </c>
      <c r="AD4" s="5">
        <v>143</v>
      </c>
      <c r="AE4" s="5">
        <v>0</v>
      </c>
      <c r="AF4" s="6">
        <f t="shared" si="8"/>
        <v>0</v>
      </c>
      <c r="AG4" s="4">
        <f t="shared" ref="AG4:AG59" si="10">AD4</f>
        <v>143</v>
      </c>
      <c r="AH4" s="10">
        <f t="shared" ref="AH4:AH59" si="11">SUM(D4,G4,J4,M4,P4,S4,V4,Y4,AB4,AE4)</f>
        <v>22</v>
      </c>
      <c r="AI4" s="7">
        <f t="shared" ref="AI4:AI59" si="12" xml:space="preserve"> ROUND(AH4/10,0)</f>
        <v>2</v>
      </c>
      <c r="AJ4" s="8">
        <f t="shared" ref="AJ4:AJ59" si="13">AVERAGE(AF4,AC4,Z4,W4,T4,Q4,N4,K4,H4,E4)</f>
        <v>2.6826008356220683E-2</v>
      </c>
      <c r="AK4" s="9" t="str">
        <f t="shared" ref="AK4:AK59" si="14">IF(AJ4&lt;1%,"راكد",IF(AJ4&lt;15%,"مشبع","مطلوب"))</f>
        <v>مشبع</v>
      </c>
    </row>
    <row r="5" spans="1:37" x14ac:dyDescent="0.25">
      <c r="A5" s="23"/>
      <c r="B5" s="4" t="s">
        <v>89</v>
      </c>
      <c r="C5" s="5">
        <v>75</v>
      </c>
      <c r="D5" s="5">
        <v>2</v>
      </c>
      <c r="E5" s="6">
        <f t="shared" si="0"/>
        <v>2.6666666666666668E-2</v>
      </c>
      <c r="F5" s="5">
        <v>80</v>
      </c>
      <c r="G5" s="5">
        <v>1</v>
      </c>
      <c r="H5" s="6">
        <f t="shared" si="1"/>
        <v>1.2500000000000001E-2</v>
      </c>
      <c r="I5" s="5">
        <v>80</v>
      </c>
      <c r="J5" s="5">
        <v>0</v>
      </c>
      <c r="K5" s="6">
        <f t="shared" si="2"/>
        <v>0</v>
      </c>
      <c r="L5" s="5">
        <v>89</v>
      </c>
      <c r="M5" s="5">
        <v>0</v>
      </c>
      <c r="N5" s="6">
        <f t="shared" si="3"/>
        <v>0</v>
      </c>
      <c r="O5" s="5">
        <v>94</v>
      </c>
      <c r="P5" s="5">
        <v>0</v>
      </c>
      <c r="Q5" s="6">
        <f t="shared" si="4"/>
        <v>0</v>
      </c>
      <c r="R5" s="5">
        <v>102</v>
      </c>
      <c r="S5" s="5">
        <v>0</v>
      </c>
      <c r="T5" s="6">
        <f t="shared" si="5"/>
        <v>0</v>
      </c>
      <c r="U5" s="5">
        <v>105</v>
      </c>
      <c r="V5" s="5">
        <v>2</v>
      </c>
      <c r="W5" s="6">
        <f t="shared" si="6"/>
        <v>1.9047619047619049E-2</v>
      </c>
      <c r="X5" s="5">
        <v>112</v>
      </c>
      <c r="Y5" s="5">
        <v>0</v>
      </c>
      <c r="Z5" s="6">
        <f t="shared" si="9"/>
        <v>0</v>
      </c>
      <c r="AA5" s="5">
        <v>115</v>
      </c>
      <c r="AB5" s="5">
        <v>1</v>
      </c>
      <c r="AC5" s="6">
        <f t="shared" si="7"/>
        <v>8.6956521739130436E-3</v>
      </c>
      <c r="AD5" s="5">
        <v>119</v>
      </c>
      <c r="AE5" s="5">
        <v>0</v>
      </c>
      <c r="AF5" s="6">
        <f t="shared" si="8"/>
        <v>0</v>
      </c>
      <c r="AG5" s="4">
        <f t="shared" si="10"/>
        <v>119</v>
      </c>
      <c r="AH5" s="10">
        <f t="shared" si="11"/>
        <v>6</v>
      </c>
      <c r="AI5" s="7">
        <f t="shared" si="12"/>
        <v>1</v>
      </c>
      <c r="AJ5" s="8">
        <f t="shared" si="13"/>
        <v>6.6909937888198767E-3</v>
      </c>
      <c r="AK5" s="9" t="str">
        <f t="shared" si="14"/>
        <v>راكد</v>
      </c>
    </row>
    <row r="6" spans="1:37" x14ac:dyDescent="0.25">
      <c r="A6" s="23"/>
      <c r="B6" s="4" t="s">
        <v>70</v>
      </c>
      <c r="C6" s="5">
        <v>34</v>
      </c>
      <c r="D6" s="5">
        <v>0</v>
      </c>
      <c r="E6" s="6">
        <f t="shared" si="0"/>
        <v>0</v>
      </c>
      <c r="F6" s="5">
        <v>40</v>
      </c>
      <c r="G6" s="5">
        <v>0</v>
      </c>
      <c r="H6" s="6">
        <f t="shared" si="1"/>
        <v>0</v>
      </c>
      <c r="I6" s="5">
        <v>45</v>
      </c>
      <c r="J6" s="5">
        <v>2</v>
      </c>
      <c r="K6" s="6">
        <f t="shared" si="2"/>
        <v>4.4444444444444446E-2</v>
      </c>
      <c r="L6" s="5">
        <v>42</v>
      </c>
      <c r="M6" s="5">
        <v>1</v>
      </c>
      <c r="N6" s="6">
        <f t="shared" si="3"/>
        <v>2.3809523809523808E-2</v>
      </c>
      <c r="O6" s="5">
        <v>45</v>
      </c>
      <c r="P6" s="5">
        <v>0</v>
      </c>
      <c r="Q6" s="6">
        <f t="shared" si="4"/>
        <v>0</v>
      </c>
      <c r="R6" s="5">
        <v>49</v>
      </c>
      <c r="S6" s="5">
        <v>0</v>
      </c>
      <c r="T6" s="6">
        <f t="shared" si="5"/>
        <v>0</v>
      </c>
      <c r="U6" s="5">
        <v>50</v>
      </c>
      <c r="V6" s="5">
        <v>1</v>
      </c>
      <c r="W6" s="6">
        <f t="shared" si="6"/>
        <v>0.02</v>
      </c>
      <c r="X6" s="5">
        <v>48</v>
      </c>
      <c r="Y6" s="5">
        <v>5</v>
      </c>
      <c r="Z6" s="6">
        <f t="shared" si="9"/>
        <v>0.10416666666666667</v>
      </c>
      <c r="AA6" s="5">
        <v>45</v>
      </c>
      <c r="AB6" s="5">
        <v>0</v>
      </c>
      <c r="AC6" s="6">
        <f t="shared" si="7"/>
        <v>0</v>
      </c>
      <c r="AD6" s="5">
        <v>50</v>
      </c>
      <c r="AE6" s="5">
        <v>0</v>
      </c>
      <c r="AF6" s="6">
        <f t="shared" si="8"/>
        <v>0</v>
      </c>
      <c r="AG6" s="4">
        <f t="shared" si="10"/>
        <v>50</v>
      </c>
      <c r="AH6" s="10">
        <f t="shared" si="11"/>
        <v>9</v>
      </c>
      <c r="AI6" s="7">
        <f t="shared" si="12"/>
        <v>1</v>
      </c>
      <c r="AJ6" s="8">
        <f t="shared" si="13"/>
        <v>1.9242063492063494E-2</v>
      </c>
      <c r="AK6" s="9" t="str">
        <f t="shared" si="14"/>
        <v>مشبع</v>
      </c>
    </row>
    <row r="7" spans="1:37" x14ac:dyDescent="0.25">
      <c r="A7" s="23"/>
      <c r="B7" s="4" t="s">
        <v>12</v>
      </c>
      <c r="C7" s="5">
        <v>477</v>
      </c>
      <c r="D7" s="5">
        <v>3</v>
      </c>
      <c r="E7" s="6">
        <f t="shared" si="0"/>
        <v>6.2893081761006293E-3</v>
      </c>
      <c r="F7" s="5">
        <v>512</v>
      </c>
      <c r="G7" s="5">
        <v>7</v>
      </c>
      <c r="H7" s="6">
        <f t="shared" si="1"/>
        <v>1.3671875E-2</v>
      </c>
      <c r="I7" s="5">
        <v>546</v>
      </c>
      <c r="J7" s="5">
        <v>4</v>
      </c>
      <c r="K7" s="6">
        <f t="shared" si="2"/>
        <v>7.326007326007326E-3</v>
      </c>
      <c r="L7" s="5">
        <v>598</v>
      </c>
      <c r="M7" s="5">
        <v>3</v>
      </c>
      <c r="N7" s="6">
        <f t="shared" si="3"/>
        <v>5.016722408026756E-3</v>
      </c>
      <c r="O7" s="5">
        <v>608</v>
      </c>
      <c r="P7" s="5">
        <v>15</v>
      </c>
      <c r="Q7" s="6">
        <f t="shared" si="4"/>
        <v>2.4671052631578948E-2</v>
      </c>
      <c r="R7" s="5">
        <v>637</v>
      </c>
      <c r="S7" s="5">
        <v>5</v>
      </c>
      <c r="T7" s="6">
        <f t="shared" si="5"/>
        <v>7.8492935635792772E-3</v>
      </c>
      <c r="U7" s="5">
        <v>670</v>
      </c>
      <c r="V7" s="5">
        <v>7</v>
      </c>
      <c r="W7" s="6">
        <f t="shared" si="6"/>
        <v>1.0447761194029851E-2</v>
      </c>
      <c r="X7" s="5">
        <v>697</v>
      </c>
      <c r="Y7" s="5">
        <v>13</v>
      </c>
      <c r="Z7" s="6">
        <f t="shared" si="9"/>
        <v>1.8651362984218076E-2</v>
      </c>
      <c r="AA7" s="5">
        <v>695</v>
      </c>
      <c r="AB7" s="5">
        <v>7</v>
      </c>
      <c r="AC7" s="6">
        <f t="shared" si="7"/>
        <v>1.0071942446043165E-2</v>
      </c>
      <c r="AD7" s="5">
        <v>734</v>
      </c>
      <c r="AE7" s="5">
        <v>5</v>
      </c>
      <c r="AF7" s="6">
        <f t="shared" si="8"/>
        <v>6.8119891008174387E-3</v>
      </c>
      <c r="AG7" s="4">
        <f t="shared" si="10"/>
        <v>734</v>
      </c>
      <c r="AH7" s="10">
        <f t="shared" si="11"/>
        <v>69</v>
      </c>
      <c r="AI7" s="7">
        <f t="shared" si="12"/>
        <v>7</v>
      </c>
      <c r="AJ7" s="8">
        <f t="shared" si="13"/>
        <v>1.1080731483040146E-2</v>
      </c>
      <c r="AK7" s="9" t="str">
        <f t="shared" si="14"/>
        <v>مشبع</v>
      </c>
    </row>
    <row r="8" spans="1:37" x14ac:dyDescent="0.25">
      <c r="A8" s="23"/>
      <c r="B8" s="4" t="s">
        <v>13</v>
      </c>
      <c r="C8" s="5">
        <v>232</v>
      </c>
      <c r="D8" s="5">
        <v>2</v>
      </c>
      <c r="E8" s="6">
        <f t="shared" si="0"/>
        <v>8.6206896551724137E-3</v>
      </c>
      <c r="F8" s="5">
        <v>230</v>
      </c>
      <c r="G8" s="5">
        <v>17</v>
      </c>
      <c r="H8" s="6">
        <f t="shared" si="1"/>
        <v>7.3913043478260873E-2</v>
      </c>
      <c r="I8" s="5">
        <v>235</v>
      </c>
      <c r="J8" s="5">
        <v>7</v>
      </c>
      <c r="K8" s="6">
        <f t="shared" si="2"/>
        <v>2.9787234042553193E-2</v>
      </c>
      <c r="L8" s="5">
        <v>263</v>
      </c>
      <c r="M8" s="5">
        <v>5</v>
      </c>
      <c r="N8" s="6">
        <f t="shared" si="3"/>
        <v>1.9011406844106463E-2</v>
      </c>
      <c r="O8" s="5">
        <v>263</v>
      </c>
      <c r="P8" s="5">
        <v>9</v>
      </c>
      <c r="Q8" s="6">
        <f t="shared" si="4"/>
        <v>3.4220532319391636E-2</v>
      </c>
      <c r="R8" s="5">
        <v>279</v>
      </c>
      <c r="S8" s="5">
        <v>0</v>
      </c>
      <c r="T8" s="6">
        <f t="shared" si="5"/>
        <v>0</v>
      </c>
      <c r="U8" s="5">
        <v>287</v>
      </c>
      <c r="V8" s="5">
        <v>6</v>
      </c>
      <c r="W8" s="6">
        <f t="shared" si="6"/>
        <v>2.0905923344947737E-2</v>
      </c>
      <c r="X8" s="5">
        <v>283</v>
      </c>
      <c r="Y8" s="5">
        <v>3</v>
      </c>
      <c r="Z8" s="6">
        <f t="shared" si="9"/>
        <v>1.0600706713780919E-2</v>
      </c>
      <c r="AA8" s="5">
        <v>306</v>
      </c>
      <c r="AB8" s="5">
        <v>11</v>
      </c>
      <c r="AC8" s="6">
        <f t="shared" si="7"/>
        <v>3.5947712418300651E-2</v>
      </c>
      <c r="AD8" s="5">
        <v>348</v>
      </c>
      <c r="AE8" s="5">
        <v>6</v>
      </c>
      <c r="AF8" s="6">
        <f t="shared" si="8"/>
        <v>1.7241379310344827E-2</v>
      </c>
      <c r="AG8" s="4">
        <f t="shared" si="10"/>
        <v>348</v>
      </c>
      <c r="AH8" s="10">
        <f t="shared" si="11"/>
        <v>66</v>
      </c>
      <c r="AI8" s="7">
        <f t="shared" si="12"/>
        <v>7</v>
      </c>
      <c r="AJ8" s="8">
        <f t="shared" si="13"/>
        <v>2.5024862812685879E-2</v>
      </c>
      <c r="AK8" s="9" t="str">
        <f t="shared" si="14"/>
        <v>مشبع</v>
      </c>
    </row>
    <row r="9" spans="1:37" x14ac:dyDescent="0.25">
      <c r="A9" s="23"/>
      <c r="B9" s="4" t="s">
        <v>90</v>
      </c>
      <c r="C9" s="5">
        <v>55</v>
      </c>
      <c r="D9" s="5">
        <v>0</v>
      </c>
      <c r="E9" s="6">
        <f t="shared" si="0"/>
        <v>0</v>
      </c>
      <c r="F9" s="5">
        <v>55</v>
      </c>
      <c r="G9" s="5">
        <v>1</v>
      </c>
      <c r="H9" s="6">
        <f t="shared" si="1"/>
        <v>1.8181818181818181E-2</v>
      </c>
      <c r="I9" s="5">
        <v>49</v>
      </c>
      <c r="J9" s="5">
        <v>1</v>
      </c>
      <c r="K9" s="6">
        <f t="shared" si="2"/>
        <v>2.0408163265306121E-2</v>
      </c>
      <c r="L9" s="5">
        <v>49</v>
      </c>
      <c r="M9" s="5">
        <v>1</v>
      </c>
      <c r="N9" s="6">
        <f t="shared" si="3"/>
        <v>2.0408163265306121E-2</v>
      </c>
      <c r="O9" s="5">
        <v>50</v>
      </c>
      <c r="P9" s="5">
        <v>7</v>
      </c>
      <c r="Q9" s="6">
        <f t="shared" si="4"/>
        <v>0.14000000000000001</v>
      </c>
      <c r="R9" s="5">
        <v>47</v>
      </c>
      <c r="S9" s="5">
        <v>6</v>
      </c>
      <c r="T9" s="6">
        <f t="shared" si="5"/>
        <v>0.1276595744680851</v>
      </c>
      <c r="U9" s="5">
        <v>45</v>
      </c>
      <c r="V9" s="5">
        <v>0</v>
      </c>
      <c r="W9" s="6">
        <f t="shared" si="6"/>
        <v>0</v>
      </c>
      <c r="X9" s="5">
        <v>47</v>
      </c>
      <c r="Y9" s="5">
        <v>4</v>
      </c>
      <c r="Z9" s="6">
        <f t="shared" si="9"/>
        <v>8.5106382978723402E-2</v>
      </c>
      <c r="AA9" s="5">
        <v>44</v>
      </c>
      <c r="AB9" s="5">
        <v>0</v>
      </c>
      <c r="AC9" s="6">
        <f t="shared" si="7"/>
        <v>0</v>
      </c>
      <c r="AD9" s="5">
        <v>49</v>
      </c>
      <c r="AE9" s="5">
        <v>0</v>
      </c>
      <c r="AF9" s="6">
        <f t="shared" si="8"/>
        <v>0</v>
      </c>
      <c r="AG9" s="4">
        <f t="shared" si="10"/>
        <v>49</v>
      </c>
      <c r="AH9" s="10">
        <f t="shared" si="11"/>
        <v>20</v>
      </c>
      <c r="AI9" s="7">
        <f t="shared" si="12"/>
        <v>2</v>
      </c>
      <c r="AJ9" s="8">
        <f t="shared" si="13"/>
        <v>4.11764102159239E-2</v>
      </c>
      <c r="AK9" s="9" t="str">
        <f t="shared" si="14"/>
        <v>مشبع</v>
      </c>
    </row>
    <row r="10" spans="1:37" x14ac:dyDescent="0.25">
      <c r="A10" s="23"/>
      <c r="B10" s="4" t="s">
        <v>71</v>
      </c>
      <c r="C10" s="5">
        <v>498</v>
      </c>
      <c r="D10" s="5">
        <v>2</v>
      </c>
      <c r="E10" s="6">
        <f t="shared" si="0"/>
        <v>4.0160642570281121E-3</v>
      </c>
      <c r="F10" s="5">
        <v>502</v>
      </c>
      <c r="G10" s="5">
        <v>17</v>
      </c>
      <c r="H10" s="6">
        <f t="shared" si="1"/>
        <v>3.386454183266932E-2</v>
      </c>
      <c r="I10" s="5">
        <v>510</v>
      </c>
      <c r="J10" s="5">
        <v>3</v>
      </c>
      <c r="K10" s="6">
        <f t="shared" si="2"/>
        <v>5.8823529411764705E-3</v>
      </c>
      <c r="L10" s="5">
        <v>526</v>
      </c>
      <c r="M10" s="5">
        <v>3</v>
      </c>
      <c r="N10" s="6">
        <f t="shared" si="3"/>
        <v>5.7034220532319393E-3</v>
      </c>
      <c r="O10" s="5">
        <v>531</v>
      </c>
      <c r="P10" s="5">
        <v>6</v>
      </c>
      <c r="Q10" s="6">
        <f t="shared" si="4"/>
        <v>1.1299435028248588E-2</v>
      </c>
      <c r="R10" s="5">
        <v>534</v>
      </c>
      <c r="S10" s="5">
        <v>6</v>
      </c>
      <c r="T10" s="6">
        <f t="shared" si="5"/>
        <v>1.1235955056179775E-2</v>
      </c>
      <c r="U10" s="5">
        <v>544</v>
      </c>
      <c r="V10" s="5">
        <v>9</v>
      </c>
      <c r="W10" s="6">
        <f t="shared" si="6"/>
        <v>1.6544117647058824E-2</v>
      </c>
      <c r="X10" s="5">
        <v>549</v>
      </c>
      <c r="Y10" s="5">
        <v>5</v>
      </c>
      <c r="Z10" s="6">
        <f t="shared" si="9"/>
        <v>9.1074681238615673E-3</v>
      </c>
      <c r="AA10" s="5">
        <v>538</v>
      </c>
      <c r="AB10" s="5">
        <v>8</v>
      </c>
      <c r="AC10" s="6">
        <f t="shared" si="7"/>
        <v>1.4869888475836431E-2</v>
      </c>
      <c r="AD10" s="5">
        <v>547</v>
      </c>
      <c r="AE10" s="5">
        <v>1</v>
      </c>
      <c r="AF10" s="6">
        <f t="shared" si="8"/>
        <v>1.8281535648994515E-3</v>
      </c>
      <c r="AG10" s="4">
        <f t="shared" si="10"/>
        <v>547</v>
      </c>
      <c r="AH10" s="10">
        <f t="shared" si="11"/>
        <v>60</v>
      </c>
      <c r="AI10" s="7">
        <f t="shared" si="12"/>
        <v>6</v>
      </c>
      <c r="AJ10" s="8">
        <f t="shared" si="13"/>
        <v>1.1435139898019048E-2</v>
      </c>
      <c r="AK10" s="9" t="str">
        <f t="shared" si="14"/>
        <v>مشبع</v>
      </c>
    </row>
    <row r="11" spans="1:37" x14ac:dyDescent="0.25">
      <c r="A11" s="23"/>
      <c r="B11" s="4" t="s">
        <v>14</v>
      </c>
      <c r="C11" s="5">
        <v>81</v>
      </c>
      <c r="D11" s="5">
        <v>0</v>
      </c>
      <c r="E11" s="6">
        <f t="shared" si="0"/>
        <v>0</v>
      </c>
      <c r="F11" s="5">
        <v>119</v>
      </c>
      <c r="G11" s="5">
        <v>2</v>
      </c>
      <c r="H11" s="6">
        <f t="shared" si="1"/>
        <v>1.680672268907563E-2</v>
      </c>
      <c r="I11" s="5">
        <v>172</v>
      </c>
      <c r="J11" s="5">
        <v>1</v>
      </c>
      <c r="K11" s="6">
        <f t="shared" si="2"/>
        <v>5.8139534883720929E-3</v>
      </c>
      <c r="L11" s="5">
        <v>195</v>
      </c>
      <c r="M11" s="5">
        <v>1</v>
      </c>
      <c r="N11" s="6">
        <f t="shared" si="3"/>
        <v>5.1282051282051282E-3</v>
      </c>
      <c r="O11" s="5">
        <v>208</v>
      </c>
      <c r="P11" s="5">
        <v>0</v>
      </c>
      <c r="Q11" s="6">
        <f t="shared" si="4"/>
        <v>0</v>
      </c>
      <c r="R11" s="5">
        <v>249</v>
      </c>
      <c r="S11" s="5">
        <v>0</v>
      </c>
      <c r="T11" s="6">
        <f t="shared" si="5"/>
        <v>0</v>
      </c>
      <c r="U11" s="5">
        <v>275</v>
      </c>
      <c r="V11" s="5">
        <v>2</v>
      </c>
      <c r="W11" s="6">
        <f t="shared" si="6"/>
        <v>7.2727272727272727E-3</v>
      </c>
      <c r="X11" s="5">
        <v>300</v>
      </c>
      <c r="Y11" s="5">
        <v>2</v>
      </c>
      <c r="Z11" s="6">
        <f t="shared" si="9"/>
        <v>6.6666666666666671E-3</v>
      </c>
      <c r="AA11" s="5">
        <v>322</v>
      </c>
      <c r="AB11" s="5">
        <v>1</v>
      </c>
      <c r="AC11" s="6">
        <f t="shared" si="7"/>
        <v>3.105590062111801E-3</v>
      </c>
      <c r="AD11" s="5">
        <v>328</v>
      </c>
      <c r="AE11" s="5">
        <v>0</v>
      </c>
      <c r="AF11" s="6">
        <f t="shared" si="8"/>
        <v>0</v>
      </c>
      <c r="AG11" s="4">
        <f t="shared" si="10"/>
        <v>328</v>
      </c>
      <c r="AH11" s="10">
        <f t="shared" si="11"/>
        <v>9</v>
      </c>
      <c r="AI11" s="7">
        <f t="shared" si="12"/>
        <v>1</v>
      </c>
      <c r="AJ11" s="8">
        <f t="shared" si="13"/>
        <v>4.4793865307158594E-3</v>
      </c>
      <c r="AK11" s="9" t="str">
        <f t="shared" si="14"/>
        <v>راكد</v>
      </c>
    </row>
    <row r="12" spans="1:37" x14ac:dyDescent="0.25">
      <c r="A12" s="23"/>
      <c r="B12" s="4" t="s">
        <v>72</v>
      </c>
      <c r="C12" s="5">
        <v>23</v>
      </c>
      <c r="D12" s="5">
        <v>1</v>
      </c>
      <c r="E12" s="6">
        <f t="shared" si="0"/>
        <v>4.3478260869565216E-2</v>
      </c>
      <c r="F12" s="5">
        <v>20</v>
      </c>
      <c r="G12" s="5">
        <v>5</v>
      </c>
      <c r="H12" s="6">
        <f t="shared" si="1"/>
        <v>0.25</v>
      </c>
      <c r="I12" s="5">
        <v>21</v>
      </c>
      <c r="J12" s="5">
        <v>1</v>
      </c>
      <c r="K12" s="6">
        <f t="shared" si="2"/>
        <v>4.7619047619047616E-2</v>
      </c>
      <c r="L12" s="5">
        <v>25</v>
      </c>
      <c r="M12" s="5">
        <v>1</v>
      </c>
      <c r="N12" s="6">
        <f t="shared" si="3"/>
        <v>0.04</v>
      </c>
      <c r="O12" s="5">
        <v>28</v>
      </c>
      <c r="P12" s="5">
        <v>6</v>
      </c>
      <c r="Q12" s="6">
        <f t="shared" si="4"/>
        <v>0.21428571428571427</v>
      </c>
      <c r="R12" s="5">
        <v>30</v>
      </c>
      <c r="S12" s="5">
        <v>0</v>
      </c>
      <c r="T12" s="6">
        <f t="shared" si="5"/>
        <v>0</v>
      </c>
      <c r="U12" s="5">
        <v>47</v>
      </c>
      <c r="V12" s="5">
        <v>3</v>
      </c>
      <c r="W12" s="6">
        <f t="shared" si="6"/>
        <v>6.3829787234042548E-2</v>
      </c>
      <c r="X12" s="5">
        <v>49</v>
      </c>
      <c r="Y12" s="5">
        <v>4</v>
      </c>
      <c r="Z12" s="6">
        <f t="shared" si="9"/>
        <v>8.1632653061224483E-2</v>
      </c>
      <c r="AA12" s="5">
        <v>44</v>
      </c>
      <c r="AB12" s="5">
        <v>4</v>
      </c>
      <c r="AC12" s="6">
        <f t="shared" si="7"/>
        <v>9.0909090909090912E-2</v>
      </c>
      <c r="AD12" s="5">
        <v>58</v>
      </c>
      <c r="AE12" s="5">
        <v>0</v>
      </c>
      <c r="AF12" s="6">
        <f t="shared" si="8"/>
        <v>0</v>
      </c>
      <c r="AG12" s="4">
        <f t="shared" si="10"/>
        <v>58</v>
      </c>
      <c r="AH12" s="10">
        <f t="shared" si="11"/>
        <v>25</v>
      </c>
      <c r="AI12" s="7">
        <f t="shared" si="12"/>
        <v>3</v>
      </c>
      <c r="AJ12" s="8">
        <f t="shared" si="13"/>
        <v>8.3175455397868497E-2</v>
      </c>
      <c r="AK12" s="9" t="str">
        <f t="shared" si="14"/>
        <v>مشبع</v>
      </c>
    </row>
    <row r="13" spans="1:37" x14ac:dyDescent="0.25">
      <c r="A13" s="23"/>
      <c r="B13" s="4" t="s">
        <v>15</v>
      </c>
      <c r="C13" s="5">
        <v>35</v>
      </c>
      <c r="D13" s="5">
        <v>3</v>
      </c>
      <c r="E13" s="6">
        <f t="shared" si="0"/>
        <v>8.5714285714285715E-2</v>
      </c>
      <c r="F13" s="5">
        <v>44</v>
      </c>
      <c r="G13" s="5">
        <v>4</v>
      </c>
      <c r="H13" s="6">
        <f t="shared" si="1"/>
        <v>9.0909090909090912E-2</v>
      </c>
      <c r="I13" s="5">
        <v>49</v>
      </c>
      <c r="J13" s="5">
        <v>1</v>
      </c>
      <c r="K13" s="6">
        <f t="shared" si="2"/>
        <v>2.0408163265306121E-2</v>
      </c>
      <c r="L13" s="5">
        <v>48</v>
      </c>
      <c r="M13" s="5">
        <v>1</v>
      </c>
      <c r="N13" s="6">
        <f t="shared" si="3"/>
        <v>2.0833333333333332E-2</v>
      </c>
      <c r="O13" s="5">
        <v>47</v>
      </c>
      <c r="P13" s="5">
        <v>4</v>
      </c>
      <c r="Q13" s="6">
        <f t="shared" si="4"/>
        <v>8.5106382978723402E-2</v>
      </c>
      <c r="R13" s="5">
        <v>47</v>
      </c>
      <c r="S13" s="5">
        <v>3</v>
      </c>
      <c r="T13" s="6">
        <f t="shared" si="5"/>
        <v>6.3829787234042548E-2</v>
      </c>
      <c r="U13" s="5">
        <v>55</v>
      </c>
      <c r="V13" s="5">
        <v>4</v>
      </c>
      <c r="W13" s="6">
        <f t="shared" si="6"/>
        <v>7.2727272727272724E-2</v>
      </c>
      <c r="X13" s="5">
        <v>54</v>
      </c>
      <c r="Y13" s="5">
        <v>1</v>
      </c>
      <c r="Z13" s="6">
        <f t="shared" si="9"/>
        <v>1.8518518518518517E-2</v>
      </c>
      <c r="AA13" s="5">
        <v>50</v>
      </c>
      <c r="AB13" s="5">
        <v>10</v>
      </c>
      <c r="AC13" s="6">
        <f t="shared" si="7"/>
        <v>0.2</v>
      </c>
      <c r="AD13" s="5">
        <v>57</v>
      </c>
      <c r="AE13" s="5">
        <v>1</v>
      </c>
      <c r="AF13" s="6">
        <f t="shared" si="8"/>
        <v>1.7543859649122806E-2</v>
      </c>
      <c r="AG13" s="4">
        <f t="shared" si="10"/>
        <v>57</v>
      </c>
      <c r="AH13" s="10">
        <f t="shared" si="11"/>
        <v>32</v>
      </c>
      <c r="AI13" s="7">
        <f t="shared" si="12"/>
        <v>3</v>
      </c>
      <c r="AJ13" s="8">
        <f t="shared" si="13"/>
        <v>6.7559069432969604E-2</v>
      </c>
      <c r="AK13" s="9" t="str">
        <f t="shared" si="14"/>
        <v>مشبع</v>
      </c>
    </row>
    <row r="14" spans="1:37" x14ac:dyDescent="0.25">
      <c r="A14" s="23"/>
      <c r="B14" s="4" t="s">
        <v>73</v>
      </c>
      <c r="C14" s="5">
        <v>477</v>
      </c>
      <c r="D14" s="5">
        <v>5</v>
      </c>
      <c r="E14" s="6">
        <f t="shared" si="0"/>
        <v>1.0482180293501049E-2</v>
      </c>
      <c r="F14" s="5">
        <v>482</v>
      </c>
      <c r="G14" s="5">
        <v>45</v>
      </c>
      <c r="H14" s="6">
        <f t="shared" si="1"/>
        <v>9.3360995850622408E-2</v>
      </c>
      <c r="I14" s="5">
        <v>495</v>
      </c>
      <c r="J14" s="5">
        <v>43</v>
      </c>
      <c r="K14" s="6">
        <f t="shared" si="2"/>
        <v>8.6868686868686873E-2</v>
      </c>
      <c r="L14" s="5">
        <v>477</v>
      </c>
      <c r="M14" s="5">
        <v>33</v>
      </c>
      <c r="N14" s="6">
        <f t="shared" si="3"/>
        <v>6.9182389937106917E-2</v>
      </c>
      <c r="O14" s="5">
        <v>461</v>
      </c>
      <c r="P14" s="5">
        <v>17</v>
      </c>
      <c r="Q14" s="6">
        <f t="shared" si="4"/>
        <v>3.6876355748373099E-2</v>
      </c>
      <c r="R14" s="5">
        <v>454</v>
      </c>
      <c r="S14" s="5">
        <v>2</v>
      </c>
      <c r="T14" s="6">
        <f t="shared" si="5"/>
        <v>4.4052863436123352E-3</v>
      </c>
      <c r="U14" s="5">
        <v>472</v>
      </c>
      <c r="V14" s="5">
        <v>17</v>
      </c>
      <c r="W14" s="6">
        <f t="shared" si="6"/>
        <v>3.6016949152542374E-2</v>
      </c>
      <c r="X14" s="5">
        <v>448</v>
      </c>
      <c r="Y14" s="5">
        <v>24</v>
      </c>
      <c r="Z14" s="6">
        <f t="shared" si="9"/>
        <v>5.3571428571428568E-2</v>
      </c>
      <c r="AA14" s="5">
        <v>400</v>
      </c>
      <c r="AB14" s="5">
        <v>8</v>
      </c>
      <c r="AC14" s="6">
        <f t="shared" si="7"/>
        <v>0.02</v>
      </c>
      <c r="AD14" s="5">
        <v>420</v>
      </c>
      <c r="AE14" s="5">
        <v>31</v>
      </c>
      <c r="AF14" s="6">
        <f t="shared" si="8"/>
        <v>7.3809523809523811E-2</v>
      </c>
      <c r="AG14" s="4">
        <f t="shared" si="10"/>
        <v>420</v>
      </c>
      <c r="AH14" s="10">
        <f t="shared" si="11"/>
        <v>225</v>
      </c>
      <c r="AI14" s="7">
        <f t="shared" si="12"/>
        <v>23</v>
      </c>
      <c r="AJ14" s="8">
        <f t="shared" si="13"/>
        <v>4.8457379657539747E-2</v>
      </c>
      <c r="AK14" s="9" t="str">
        <f t="shared" si="14"/>
        <v>مشبع</v>
      </c>
    </row>
    <row r="15" spans="1:37" x14ac:dyDescent="0.25">
      <c r="A15" s="23"/>
      <c r="B15" s="4" t="s">
        <v>16</v>
      </c>
      <c r="C15" s="5">
        <v>121</v>
      </c>
      <c r="D15" s="5">
        <v>1</v>
      </c>
      <c r="E15" s="6">
        <f t="shared" si="0"/>
        <v>8.2644628099173556E-3</v>
      </c>
      <c r="F15" s="5">
        <v>115</v>
      </c>
      <c r="G15" s="5">
        <v>3</v>
      </c>
      <c r="H15" s="6">
        <f t="shared" si="1"/>
        <v>2.6086956521739129E-2</v>
      </c>
      <c r="I15" s="5">
        <v>119</v>
      </c>
      <c r="J15" s="5">
        <v>3</v>
      </c>
      <c r="K15" s="6">
        <f t="shared" si="2"/>
        <v>2.5210084033613446E-2</v>
      </c>
      <c r="L15" s="5">
        <v>131</v>
      </c>
      <c r="M15" s="5">
        <v>3</v>
      </c>
      <c r="N15" s="6">
        <f t="shared" si="3"/>
        <v>2.2900763358778626E-2</v>
      </c>
      <c r="O15" s="5">
        <v>140</v>
      </c>
      <c r="P15" s="5">
        <v>5</v>
      </c>
      <c r="Q15" s="6">
        <f t="shared" si="4"/>
        <v>3.5714285714285712E-2</v>
      </c>
      <c r="R15" s="5">
        <v>134</v>
      </c>
      <c r="S15" s="5">
        <v>1</v>
      </c>
      <c r="T15" s="6">
        <f t="shared" si="5"/>
        <v>7.462686567164179E-3</v>
      </c>
      <c r="U15" s="5">
        <v>147</v>
      </c>
      <c r="V15" s="5">
        <v>0</v>
      </c>
      <c r="W15" s="6">
        <f t="shared" si="6"/>
        <v>0</v>
      </c>
      <c r="X15" s="5">
        <v>152</v>
      </c>
      <c r="Y15" s="5">
        <v>4</v>
      </c>
      <c r="Z15" s="6">
        <f t="shared" si="9"/>
        <v>2.6315789473684209E-2</v>
      </c>
      <c r="AA15" s="5">
        <v>153</v>
      </c>
      <c r="AB15" s="5">
        <v>0</v>
      </c>
      <c r="AC15" s="6">
        <f t="shared" si="7"/>
        <v>0</v>
      </c>
      <c r="AD15" s="5">
        <v>172</v>
      </c>
      <c r="AE15" s="5">
        <v>0</v>
      </c>
      <c r="AF15" s="6">
        <f t="shared" si="8"/>
        <v>0</v>
      </c>
      <c r="AG15" s="4">
        <f t="shared" si="10"/>
        <v>172</v>
      </c>
      <c r="AH15" s="10">
        <f t="shared" si="11"/>
        <v>20</v>
      </c>
      <c r="AI15" s="7">
        <f t="shared" si="12"/>
        <v>2</v>
      </c>
      <c r="AJ15" s="8">
        <f t="shared" si="13"/>
        <v>1.5195502847918266E-2</v>
      </c>
      <c r="AK15" s="9" t="str">
        <f t="shared" si="14"/>
        <v>مشبع</v>
      </c>
    </row>
    <row r="16" spans="1:37" x14ac:dyDescent="0.25">
      <c r="A16" s="23"/>
      <c r="B16" s="4" t="s">
        <v>91</v>
      </c>
      <c r="C16" s="5">
        <v>30</v>
      </c>
      <c r="D16" s="5">
        <v>0</v>
      </c>
      <c r="E16" s="6">
        <f t="shared" si="0"/>
        <v>0</v>
      </c>
      <c r="F16" s="5">
        <v>26</v>
      </c>
      <c r="G16" s="5">
        <v>5</v>
      </c>
      <c r="H16" s="6">
        <f t="shared" si="1"/>
        <v>0.19230769230769232</v>
      </c>
      <c r="I16" s="5">
        <v>35</v>
      </c>
      <c r="J16" s="5">
        <v>3</v>
      </c>
      <c r="K16" s="6">
        <f t="shared" si="2"/>
        <v>8.5714285714285715E-2</v>
      </c>
      <c r="L16" s="5">
        <v>38</v>
      </c>
      <c r="M16" s="5">
        <v>3</v>
      </c>
      <c r="N16" s="6">
        <f t="shared" si="3"/>
        <v>7.8947368421052627E-2</v>
      </c>
      <c r="O16" s="5">
        <v>38</v>
      </c>
      <c r="P16" s="5">
        <v>0</v>
      </c>
      <c r="Q16" s="6">
        <f t="shared" si="4"/>
        <v>0</v>
      </c>
      <c r="R16" s="5">
        <v>49</v>
      </c>
      <c r="S16" s="5">
        <v>0</v>
      </c>
      <c r="T16" s="6">
        <f t="shared" si="5"/>
        <v>0</v>
      </c>
      <c r="U16" s="5">
        <v>51</v>
      </c>
      <c r="V16" s="5">
        <v>0</v>
      </c>
      <c r="W16" s="6">
        <f t="shared" si="6"/>
        <v>0</v>
      </c>
      <c r="X16" s="5">
        <v>51</v>
      </c>
      <c r="Y16" s="5">
        <v>0</v>
      </c>
      <c r="Z16" s="6">
        <f t="shared" si="9"/>
        <v>0</v>
      </c>
      <c r="AA16" s="5">
        <v>51</v>
      </c>
      <c r="AB16" s="5">
        <v>0</v>
      </c>
      <c r="AC16" s="6">
        <f t="shared" si="7"/>
        <v>0</v>
      </c>
      <c r="AD16" s="5">
        <v>51</v>
      </c>
      <c r="AE16" s="5">
        <v>0</v>
      </c>
      <c r="AF16" s="6">
        <f t="shared" si="8"/>
        <v>0</v>
      </c>
      <c r="AG16" s="4">
        <f t="shared" si="10"/>
        <v>51</v>
      </c>
      <c r="AH16" s="10">
        <f t="shared" si="11"/>
        <v>11</v>
      </c>
      <c r="AI16" s="7">
        <f t="shared" si="12"/>
        <v>1</v>
      </c>
      <c r="AJ16" s="8">
        <f t="shared" si="13"/>
        <v>3.5696934644303069E-2</v>
      </c>
      <c r="AK16" s="9" t="str">
        <f t="shared" si="14"/>
        <v>مشبع</v>
      </c>
    </row>
    <row r="17" spans="1:37" x14ac:dyDescent="0.25">
      <c r="A17" s="23"/>
      <c r="B17" s="4" t="s">
        <v>17</v>
      </c>
      <c r="C17" s="5">
        <v>4</v>
      </c>
      <c r="D17" s="5">
        <v>4</v>
      </c>
      <c r="E17" s="6">
        <f t="shared" si="0"/>
        <v>1</v>
      </c>
      <c r="F17" s="5">
        <v>0</v>
      </c>
      <c r="G17" s="5">
        <v>0</v>
      </c>
      <c r="H17" s="6" t="e">
        <f t="shared" si="1"/>
        <v>#DIV/0!</v>
      </c>
      <c r="I17" s="5">
        <v>0</v>
      </c>
      <c r="J17" s="5">
        <v>0</v>
      </c>
      <c r="K17" s="6" t="e">
        <f t="shared" si="2"/>
        <v>#DIV/0!</v>
      </c>
      <c r="L17" s="5">
        <v>0</v>
      </c>
      <c r="M17" s="5">
        <v>0</v>
      </c>
      <c r="N17" s="6" t="e">
        <f t="shared" si="3"/>
        <v>#DIV/0!</v>
      </c>
      <c r="O17" s="5">
        <v>0</v>
      </c>
      <c r="P17" s="5">
        <v>0</v>
      </c>
      <c r="Q17" s="6" t="e">
        <f t="shared" si="4"/>
        <v>#DIV/0!</v>
      </c>
      <c r="R17" s="5">
        <v>3</v>
      </c>
      <c r="S17" s="5">
        <v>0</v>
      </c>
      <c r="T17" s="6">
        <f t="shared" si="5"/>
        <v>0</v>
      </c>
      <c r="U17" s="5">
        <v>3</v>
      </c>
      <c r="V17" s="5">
        <v>0</v>
      </c>
      <c r="W17" s="6">
        <f t="shared" si="6"/>
        <v>0</v>
      </c>
      <c r="X17" s="5">
        <v>1</v>
      </c>
      <c r="Y17" s="5">
        <v>4</v>
      </c>
      <c r="Z17" s="6">
        <f t="shared" si="9"/>
        <v>4</v>
      </c>
      <c r="AA17" s="5">
        <v>1</v>
      </c>
      <c r="AB17" s="5">
        <v>0</v>
      </c>
      <c r="AC17" s="6">
        <f t="shared" si="7"/>
        <v>0</v>
      </c>
      <c r="AD17" s="5">
        <v>1</v>
      </c>
      <c r="AE17" s="5">
        <v>0</v>
      </c>
      <c r="AF17" s="6">
        <f t="shared" si="8"/>
        <v>0</v>
      </c>
      <c r="AG17" s="4">
        <f t="shared" si="10"/>
        <v>1</v>
      </c>
      <c r="AH17" s="10">
        <f t="shared" si="11"/>
        <v>8</v>
      </c>
      <c r="AI17" s="7">
        <f t="shared" si="12"/>
        <v>1</v>
      </c>
      <c r="AJ17" s="8">
        <f>AVERAGE(AF17,AC17,Z17,W17,T17,E17)</f>
        <v>0.83333333333333337</v>
      </c>
      <c r="AK17" s="9" t="str">
        <f t="shared" si="14"/>
        <v>مطلوب</v>
      </c>
    </row>
    <row r="18" spans="1:37" x14ac:dyDescent="0.25">
      <c r="A18" s="23"/>
      <c r="B18" s="4" t="s">
        <v>74</v>
      </c>
      <c r="C18" s="5">
        <v>120</v>
      </c>
      <c r="D18" s="5">
        <v>1</v>
      </c>
      <c r="E18" s="6">
        <f t="shared" si="0"/>
        <v>8.3333333333333332E-3</v>
      </c>
      <c r="F18" s="5">
        <v>138</v>
      </c>
      <c r="G18" s="5">
        <v>11</v>
      </c>
      <c r="H18" s="6">
        <f t="shared" si="1"/>
        <v>7.9710144927536225E-2</v>
      </c>
      <c r="I18" s="5">
        <v>148</v>
      </c>
      <c r="J18" s="5">
        <v>1</v>
      </c>
      <c r="K18" s="6">
        <f t="shared" si="2"/>
        <v>6.7567567567567571E-3</v>
      </c>
      <c r="L18" s="5">
        <v>159</v>
      </c>
      <c r="M18" s="5">
        <v>0</v>
      </c>
      <c r="N18" s="6">
        <f t="shared" si="3"/>
        <v>0</v>
      </c>
      <c r="O18" s="5">
        <v>167</v>
      </c>
      <c r="P18" s="5">
        <v>15</v>
      </c>
      <c r="Q18" s="6">
        <f t="shared" si="4"/>
        <v>8.9820359281437126E-2</v>
      </c>
      <c r="R18" s="5">
        <v>188</v>
      </c>
      <c r="S18" s="5">
        <v>4</v>
      </c>
      <c r="T18" s="6">
        <f t="shared" si="5"/>
        <v>2.1276595744680851E-2</v>
      </c>
      <c r="U18" s="5">
        <v>212</v>
      </c>
      <c r="V18" s="5">
        <v>10</v>
      </c>
      <c r="W18" s="6">
        <f t="shared" si="6"/>
        <v>4.716981132075472E-2</v>
      </c>
      <c r="X18" s="5">
        <v>242</v>
      </c>
      <c r="Y18" s="5">
        <v>8</v>
      </c>
      <c r="Z18" s="6">
        <f t="shared" si="9"/>
        <v>3.3057851239669422E-2</v>
      </c>
      <c r="AA18" s="5">
        <v>266</v>
      </c>
      <c r="AB18" s="5">
        <v>4</v>
      </c>
      <c r="AC18" s="6">
        <f t="shared" si="7"/>
        <v>1.5037593984962405E-2</v>
      </c>
      <c r="AD18" s="5">
        <v>301</v>
      </c>
      <c r="AE18" s="5">
        <v>4</v>
      </c>
      <c r="AF18" s="6">
        <f t="shared" si="8"/>
        <v>1.3289036544850499E-2</v>
      </c>
      <c r="AG18" s="4">
        <f t="shared" si="10"/>
        <v>301</v>
      </c>
      <c r="AH18" s="10">
        <f t="shared" si="11"/>
        <v>58</v>
      </c>
      <c r="AI18" s="7">
        <f t="shared" si="12"/>
        <v>6</v>
      </c>
      <c r="AJ18" s="8">
        <f t="shared" si="13"/>
        <v>3.1445148313398133E-2</v>
      </c>
      <c r="AK18" s="9" t="str">
        <f t="shared" si="14"/>
        <v>مشبع</v>
      </c>
    </row>
    <row r="19" spans="1:37" x14ac:dyDescent="0.25">
      <c r="A19" s="23"/>
      <c r="B19" s="4" t="s">
        <v>18</v>
      </c>
      <c r="C19" s="5">
        <v>258</v>
      </c>
      <c r="D19" s="5">
        <v>3</v>
      </c>
      <c r="E19" s="6">
        <f t="shared" si="0"/>
        <v>1.1627906976744186E-2</v>
      </c>
      <c r="F19" s="5">
        <v>281</v>
      </c>
      <c r="G19" s="5">
        <v>2</v>
      </c>
      <c r="H19" s="6">
        <f t="shared" si="1"/>
        <v>7.1174377224199285E-3</v>
      </c>
      <c r="I19" s="5">
        <v>300</v>
      </c>
      <c r="J19" s="5">
        <v>7</v>
      </c>
      <c r="K19" s="6">
        <f t="shared" si="2"/>
        <v>2.3333333333333334E-2</v>
      </c>
      <c r="L19" s="5">
        <v>329</v>
      </c>
      <c r="M19" s="5">
        <v>6</v>
      </c>
      <c r="N19" s="6">
        <f t="shared" si="3"/>
        <v>1.82370820668693E-2</v>
      </c>
      <c r="O19" s="5">
        <v>349</v>
      </c>
      <c r="P19" s="5">
        <v>6</v>
      </c>
      <c r="Q19" s="6">
        <f t="shared" si="4"/>
        <v>1.7191977077363897E-2</v>
      </c>
      <c r="R19" s="5">
        <v>409</v>
      </c>
      <c r="S19" s="5">
        <v>1</v>
      </c>
      <c r="T19" s="6">
        <f t="shared" si="5"/>
        <v>2.4449877750611247E-3</v>
      </c>
      <c r="U19" s="5">
        <v>480</v>
      </c>
      <c r="V19" s="5">
        <v>3</v>
      </c>
      <c r="W19" s="6">
        <f t="shared" si="6"/>
        <v>6.2500000000000003E-3</v>
      </c>
      <c r="X19" s="5">
        <v>537</v>
      </c>
      <c r="Y19" s="5">
        <v>3</v>
      </c>
      <c r="Z19" s="6">
        <f t="shared" si="9"/>
        <v>5.5865921787709499E-3</v>
      </c>
      <c r="AA19" s="5">
        <v>562</v>
      </c>
      <c r="AB19" s="5">
        <v>0</v>
      </c>
      <c r="AC19" s="6">
        <f t="shared" si="7"/>
        <v>0</v>
      </c>
      <c r="AD19" s="5">
        <v>587</v>
      </c>
      <c r="AE19" s="5">
        <v>0</v>
      </c>
      <c r="AF19" s="6">
        <f t="shared" si="8"/>
        <v>0</v>
      </c>
      <c r="AG19" s="4">
        <f t="shared" si="10"/>
        <v>587</v>
      </c>
      <c r="AH19" s="10">
        <f t="shared" si="11"/>
        <v>31</v>
      </c>
      <c r="AI19" s="7">
        <f t="shared" si="12"/>
        <v>3</v>
      </c>
      <c r="AJ19" s="8">
        <f t="shared" si="13"/>
        <v>9.1789317130562733E-3</v>
      </c>
      <c r="AK19" s="9" t="str">
        <f t="shared" si="14"/>
        <v>راكد</v>
      </c>
    </row>
    <row r="20" spans="1:37" x14ac:dyDescent="0.25">
      <c r="A20" s="23"/>
      <c r="B20" s="4" t="s">
        <v>75</v>
      </c>
      <c r="C20" s="5">
        <v>320</v>
      </c>
      <c r="D20" s="5">
        <v>0</v>
      </c>
      <c r="E20" s="6">
        <f t="shared" si="0"/>
        <v>0</v>
      </c>
      <c r="F20" s="5">
        <v>337</v>
      </c>
      <c r="G20" s="5">
        <v>0</v>
      </c>
      <c r="H20" s="6">
        <f t="shared" si="1"/>
        <v>0</v>
      </c>
      <c r="I20" s="5">
        <v>345</v>
      </c>
      <c r="J20" s="5">
        <v>0</v>
      </c>
      <c r="K20" s="6">
        <f t="shared" si="2"/>
        <v>0</v>
      </c>
      <c r="L20" s="5">
        <v>349</v>
      </c>
      <c r="M20" s="5">
        <v>0</v>
      </c>
      <c r="N20" s="6">
        <f t="shared" si="3"/>
        <v>0</v>
      </c>
      <c r="O20" s="5">
        <v>353</v>
      </c>
      <c r="P20" s="5">
        <v>1</v>
      </c>
      <c r="Q20" s="6">
        <f t="shared" si="4"/>
        <v>2.8328611898016999E-3</v>
      </c>
      <c r="R20" s="5">
        <v>381</v>
      </c>
      <c r="S20" s="5">
        <v>0</v>
      </c>
      <c r="T20" s="6">
        <f t="shared" si="5"/>
        <v>0</v>
      </c>
      <c r="U20" s="5">
        <v>407</v>
      </c>
      <c r="V20" s="5">
        <v>0</v>
      </c>
      <c r="W20" s="6">
        <f t="shared" si="6"/>
        <v>0</v>
      </c>
      <c r="X20" s="5">
        <v>427</v>
      </c>
      <c r="Y20" s="5">
        <v>0</v>
      </c>
      <c r="Z20" s="6">
        <f t="shared" si="9"/>
        <v>0</v>
      </c>
      <c r="AA20" s="5">
        <v>426</v>
      </c>
      <c r="AB20" s="5">
        <v>0</v>
      </c>
      <c r="AC20" s="6">
        <f t="shared" si="7"/>
        <v>0</v>
      </c>
      <c r="AD20" s="5">
        <v>428</v>
      </c>
      <c r="AE20" s="5">
        <v>3</v>
      </c>
      <c r="AF20" s="6">
        <f t="shared" si="8"/>
        <v>7.0093457943925233E-3</v>
      </c>
      <c r="AG20" s="4">
        <f t="shared" si="10"/>
        <v>428</v>
      </c>
      <c r="AH20" s="10">
        <f t="shared" si="11"/>
        <v>4</v>
      </c>
      <c r="AI20" s="7">
        <f t="shared" si="12"/>
        <v>0</v>
      </c>
      <c r="AJ20" s="8">
        <f t="shared" si="13"/>
        <v>9.842206984194224E-4</v>
      </c>
      <c r="AK20" s="9" t="str">
        <f t="shared" si="14"/>
        <v>راكد</v>
      </c>
    </row>
    <row r="21" spans="1:37" x14ac:dyDescent="0.25">
      <c r="A21" s="23"/>
      <c r="B21" s="4" t="s">
        <v>92</v>
      </c>
      <c r="C21" s="5">
        <v>97</v>
      </c>
      <c r="D21" s="5">
        <v>0</v>
      </c>
      <c r="E21" s="6">
        <f t="shared" si="0"/>
        <v>0</v>
      </c>
      <c r="F21" s="5">
        <v>130</v>
      </c>
      <c r="G21" s="5">
        <v>0</v>
      </c>
      <c r="H21" s="6">
        <f t="shared" si="1"/>
        <v>0</v>
      </c>
      <c r="I21" s="5">
        <v>148</v>
      </c>
      <c r="J21" s="5">
        <v>0</v>
      </c>
      <c r="K21" s="6">
        <f t="shared" si="2"/>
        <v>0</v>
      </c>
      <c r="L21" s="5">
        <v>213</v>
      </c>
      <c r="M21" s="5">
        <v>0</v>
      </c>
      <c r="N21" s="6">
        <f t="shared" si="3"/>
        <v>0</v>
      </c>
      <c r="O21" s="5">
        <v>252</v>
      </c>
      <c r="P21" s="5">
        <v>0</v>
      </c>
      <c r="Q21" s="6">
        <f t="shared" si="4"/>
        <v>0</v>
      </c>
      <c r="R21" s="5">
        <v>319</v>
      </c>
      <c r="S21" s="5">
        <v>0</v>
      </c>
      <c r="T21" s="6">
        <f t="shared" si="5"/>
        <v>0</v>
      </c>
      <c r="U21" s="5">
        <v>375</v>
      </c>
      <c r="V21" s="5">
        <v>3</v>
      </c>
      <c r="W21" s="6">
        <f t="shared" si="6"/>
        <v>8.0000000000000002E-3</v>
      </c>
      <c r="X21" s="5">
        <v>412</v>
      </c>
      <c r="Y21" s="5">
        <v>4</v>
      </c>
      <c r="Z21" s="6">
        <f t="shared" si="9"/>
        <v>9.7087378640776691E-3</v>
      </c>
      <c r="AA21" s="5">
        <v>438</v>
      </c>
      <c r="AB21" s="5">
        <v>3</v>
      </c>
      <c r="AC21" s="6">
        <f t="shared" si="7"/>
        <v>6.8493150684931503E-3</v>
      </c>
      <c r="AD21" s="5">
        <v>451</v>
      </c>
      <c r="AE21" s="5">
        <v>0</v>
      </c>
      <c r="AF21" s="6">
        <f t="shared" si="8"/>
        <v>0</v>
      </c>
      <c r="AG21" s="4">
        <f t="shared" si="10"/>
        <v>451</v>
      </c>
      <c r="AH21" s="10">
        <f t="shared" si="11"/>
        <v>10</v>
      </c>
      <c r="AI21" s="7">
        <f t="shared" si="12"/>
        <v>1</v>
      </c>
      <c r="AJ21" s="8">
        <f t="shared" si="13"/>
        <v>2.455805293257082E-3</v>
      </c>
      <c r="AK21" s="9" t="str">
        <f t="shared" si="14"/>
        <v>راكد</v>
      </c>
    </row>
    <row r="22" spans="1:37" x14ac:dyDescent="0.25">
      <c r="A22" s="23"/>
      <c r="B22" s="4" t="s">
        <v>93</v>
      </c>
      <c r="C22" s="5">
        <v>0</v>
      </c>
      <c r="D22" s="5">
        <v>0</v>
      </c>
      <c r="E22" s="6" t="e">
        <f t="shared" si="0"/>
        <v>#DIV/0!</v>
      </c>
      <c r="F22" s="5">
        <v>0</v>
      </c>
      <c r="G22" s="5">
        <v>0</v>
      </c>
      <c r="H22" s="6" t="e">
        <f t="shared" si="1"/>
        <v>#DIV/0!</v>
      </c>
      <c r="I22" s="5">
        <v>0</v>
      </c>
      <c r="J22" s="5">
        <v>0</v>
      </c>
      <c r="K22" s="6" t="e">
        <f t="shared" si="2"/>
        <v>#DIV/0!</v>
      </c>
      <c r="L22" s="5">
        <v>0</v>
      </c>
      <c r="M22" s="5">
        <v>0</v>
      </c>
      <c r="N22" s="6" t="e">
        <f t="shared" si="3"/>
        <v>#DIV/0!</v>
      </c>
      <c r="O22" s="5">
        <v>1</v>
      </c>
      <c r="P22" s="5">
        <v>0</v>
      </c>
      <c r="Q22" s="6">
        <f t="shared" si="4"/>
        <v>0</v>
      </c>
      <c r="R22" s="5">
        <v>1</v>
      </c>
      <c r="S22" s="5">
        <v>0</v>
      </c>
      <c r="T22" s="6">
        <f t="shared" si="5"/>
        <v>0</v>
      </c>
      <c r="U22" s="5">
        <v>1</v>
      </c>
      <c r="V22" s="5">
        <v>0</v>
      </c>
      <c r="W22" s="6">
        <f t="shared" si="6"/>
        <v>0</v>
      </c>
      <c r="X22" s="5">
        <v>1</v>
      </c>
      <c r="Y22" s="5">
        <v>0</v>
      </c>
      <c r="Z22" s="6">
        <f t="shared" si="9"/>
        <v>0</v>
      </c>
      <c r="AA22" s="5">
        <v>1</v>
      </c>
      <c r="AB22" s="5">
        <v>0</v>
      </c>
      <c r="AC22" s="6">
        <f t="shared" si="7"/>
        <v>0</v>
      </c>
      <c r="AD22" s="5">
        <v>1</v>
      </c>
      <c r="AE22" s="5">
        <v>0</v>
      </c>
      <c r="AF22" s="6">
        <f t="shared" si="8"/>
        <v>0</v>
      </c>
      <c r="AG22" s="4">
        <f t="shared" si="10"/>
        <v>1</v>
      </c>
      <c r="AH22" s="10">
        <f t="shared" si="11"/>
        <v>0</v>
      </c>
      <c r="AI22" s="7">
        <f t="shared" si="12"/>
        <v>0</v>
      </c>
      <c r="AJ22" s="8">
        <f>AVERAGE(AF22,AC22,Z22,W22,T22,Q22)</f>
        <v>0</v>
      </c>
      <c r="AK22" s="9" t="str">
        <f t="shared" si="14"/>
        <v>راكد</v>
      </c>
    </row>
    <row r="23" spans="1:37" x14ac:dyDescent="0.25">
      <c r="A23" s="23"/>
      <c r="B23" s="4" t="s">
        <v>19</v>
      </c>
      <c r="C23" s="5">
        <v>34</v>
      </c>
      <c r="D23" s="5">
        <v>0</v>
      </c>
      <c r="E23" s="6">
        <f t="shared" si="0"/>
        <v>0</v>
      </c>
      <c r="F23" s="5">
        <v>40</v>
      </c>
      <c r="G23" s="5">
        <v>4</v>
      </c>
      <c r="H23" s="6">
        <f t="shared" si="1"/>
        <v>0.1</v>
      </c>
      <c r="I23" s="5">
        <v>43</v>
      </c>
      <c r="J23" s="5">
        <v>0</v>
      </c>
      <c r="K23" s="6">
        <f t="shared" si="2"/>
        <v>0</v>
      </c>
      <c r="L23" s="5">
        <v>48</v>
      </c>
      <c r="M23" s="5">
        <v>0</v>
      </c>
      <c r="N23" s="6">
        <f t="shared" si="3"/>
        <v>0</v>
      </c>
      <c r="O23" s="5">
        <v>48</v>
      </c>
      <c r="P23" s="5">
        <v>0</v>
      </c>
      <c r="Q23" s="6">
        <f t="shared" si="4"/>
        <v>0</v>
      </c>
      <c r="R23" s="5">
        <v>61</v>
      </c>
      <c r="S23" s="5">
        <v>1</v>
      </c>
      <c r="T23" s="6">
        <f t="shared" si="5"/>
        <v>1.6393442622950821E-2</v>
      </c>
      <c r="U23" s="5">
        <v>76</v>
      </c>
      <c r="V23" s="5">
        <v>3</v>
      </c>
      <c r="W23" s="6">
        <f t="shared" si="6"/>
        <v>3.9473684210526314E-2</v>
      </c>
      <c r="X23" s="5">
        <v>82</v>
      </c>
      <c r="Y23" s="5">
        <v>1</v>
      </c>
      <c r="Z23" s="6">
        <f t="shared" si="9"/>
        <v>1.2195121951219513E-2</v>
      </c>
      <c r="AA23" s="5">
        <v>82</v>
      </c>
      <c r="AB23" s="5">
        <v>2</v>
      </c>
      <c r="AC23" s="6">
        <f t="shared" si="7"/>
        <v>2.4390243902439025E-2</v>
      </c>
      <c r="AD23" s="5">
        <v>80</v>
      </c>
      <c r="AE23" s="5">
        <v>0</v>
      </c>
      <c r="AF23" s="6">
        <f t="shared" si="8"/>
        <v>0</v>
      </c>
      <c r="AG23" s="4">
        <f t="shared" si="10"/>
        <v>80</v>
      </c>
      <c r="AH23" s="10">
        <f t="shared" si="11"/>
        <v>11</v>
      </c>
      <c r="AI23" s="7">
        <f t="shared" si="12"/>
        <v>1</v>
      </c>
      <c r="AJ23" s="8">
        <f t="shared" si="13"/>
        <v>1.9245249268713568E-2</v>
      </c>
      <c r="AK23" s="28" t="s">
        <v>173</v>
      </c>
    </row>
    <row r="24" spans="1:37" x14ac:dyDescent="0.25">
      <c r="A24" s="23"/>
      <c r="B24" s="4" t="s">
        <v>94</v>
      </c>
      <c r="C24" s="5">
        <v>51</v>
      </c>
      <c r="D24" s="5">
        <v>1</v>
      </c>
      <c r="E24" s="6">
        <f t="shared" si="0"/>
        <v>1.9607843137254902E-2</v>
      </c>
      <c r="F24" s="5">
        <v>55</v>
      </c>
      <c r="G24" s="5">
        <v>1</v>
      </c>
      <c r="H24" s="6">
        <f t="shared" si="1"/>
        <v>1.8181818181818181E-2</v>
      </c>
      <c r="I24" s="5">
        <v>52</v>
      </c>
      <c r="J24" s="5">
        <v>0</v>
      </c>
      <c r="K24" s="6">
        <f t="shared" si="2"/>
        <v>0</v>
      </c>
      <c r="L24" s="5">
        <v>59</v>
      </c>
      <c r="M24" s="5">
        <v>0</v>
      </c>
      <c r="N24" s="6">
        <f t="shared" si="3"/>
        <v>0</v>
      </c>
      <c r="O24" s="5">
        <v>58</v>
      </c>
      <c r="P24" s="5">
        <v>0</v>
      </c>
      <c r="Q24" s="6">
        <f t="shared" si="4"/>
        <v>0</v>
      </c>
      <c r="R24" s="5">
        <v>66</v>
      </c>
      <c r="S24" s="5">
        <v>0</v>
      </c>
      <c r="T24" s="6">
        <f t="shared" si="5"/>
        <v>0</v>
      </c>
      <c r="U24" s="5">
        <v>68</v>
      </c>
      <c r="V24" s="5">
        <v>0</v>
      </c>
      <c r="W24" s="6">
        <f t="shared" si="6"/>
        <v>0</v>
      </c>
      <c r="X24" s="5">
        <v>70</v>
      </c>
      <c r="Y24" s="5">
        <v>3</v>
      </c>
      <c r="Z24" s="6">
        <f t="shared" si="9"/>
        <v>4.2857142857142858E-2</v>
      </c>
      <c r="AA24" s="5">
        <v>70</v>
      </c>
      <c r="AB24" s="5">
        <v>0</v>
      </c>
      <c r="AC24" s="6">
        <f t="shared" si="7"/>
        <v>0</v>
      </c>
      <c r="AD24" s="5">
        <v>68</v>
      </c>
      <c r="AE24" s="5">
        <v>0</v>
      </c>
      <c r="AF24" s="6">
        <f t="shared" si="8"/>
        <v>0</v>
      </c>
      <c r="AG24" s="4">
        <f t="shared" si="10"/>
        <v>68</v>
      </c>
      <c r="AH24" s="10">
        <f t="shared" si="11"/>
        <v>5</v>
      </c>
      <c r="AI24" s="7">
        <f t="shared" si="12"/>
        <v>1</v>
      </c>
      <c r="AJ24" s="8">
        <f t="shared" si="13"/>
        <v>8.0646804176215947E-3</v>
      </c>
      <c r="AK24" s="9" t="str">
        <f t="shared" si="14"/>
        <v>راكد</v>
      </c>
    </row>
    <row r="25" spans="1:37" x14ac:dyDescent="0.25">
      <c r="A25" s="23"/>
      <c r="B25" s="4" t="s">
        <v>95</v>
      </c>
      <c r="C25" s="5">
        <v>0</v>
      </c>
      <c r="D25" s="5">
        <v>0</v>
      </c>
      <c r="E25" s="6" t="e">
        <f t="shared" si="0"/>
        <v>#DIV/0!</v>
      </c>
      <c r="F25" s="5">
        <v>0</v>
      </c>
      <c r="G25" s="5">
        <v>0</v>
      </c>
      <c r="H25" s="6" t="e">
        <f t="shared" si="1"/>
        <v>#DIV/0!</v>
      </c>
      <c r="I25" s="5">
        <v>0</v>
      </c>
      <c r="J25" s="5">
        <v>0</v>
      </c>
      <c r="K25" s="6" t="e">
        <f t="shared" si="2"/>
        <v>#DIV/0!</v>
      </c>
      <c r="L25" s="5">
        <v>0</v>
      </c>
      <c r="M25" s="5">
        <v>0</v>
      </c>
      <c r="N25" s="6" t="e">
        <f t="shared" si="3"/>
        <v>#DIV/0!</v>
      </c>
      <c r="O25" s="5">
        <v>0</v>
      </c>
      <c r="P25" s="5">
        <v>0</v>
      </c>
      <c r="Q25" s="6" t="e">
        <f t="shared" si="4"/>
        <v>#DIV/0!</v>
      </c>
      <c r="R25" s="5">
        <v>0</v>
      </c>
      <c r="S25" s="5">
        <v>0</v>
      </c>
      <c r="T25" s="6" t="e">
        <f t="shared" si="5"/>
        <v>#DIV/0!</v>
      </c>
      <c r="U25" s="5">
        <v>0</v>
      </c>
      <c r="V25" s="5">
        <v>0</v>
      </c>
      <c r="W25" s="6" t="e">
        <f t="shared" si="6"/>
        <v>#DIV/0!</v>
      </c>
      <c r="X25" s="5">
        <v>0</v>
      </c>
      <c r="Y25" s="5">
        <v>0</v>
      </c>
      <c r="Z25" s="6" t="e">
        <f t="shared" si="9"/>
        <v>#DIV/0!</v>
      </c>
      <c r="AA25" s="5">
        <v>1</v>
      </c>
      <c r="AB25" s="5">
        <v>0</v>
      </c>
      <c r="AC25" s="6">
        <f t="shared" si="7"/>
        <v>0</v>
      </c>
      <c r="AD25" s="5">
        <v>1</v>
      </c>
      <c r="AE25" s="5">
        <v>0</v>
      </c>
      <c r="AF25" s="6">
        <f t="shared" si="8"/>
        <v>0</v>
      </c>
      <c r="AG25" s="4">
        <f t="shared" si="10"/>
        <v>1</v>
      </c>
      <c r="AH25" s="10">
        <f t="shared" si="11"/>
        <v>0</v>
      </c>
      <c r="AI25" s="7">
        <f t="shared" si="12"/>
        <v>0</v>
      </c>
      <c r="AJ25" s="8">
        <f>AVERAGE(AF25,AC25)</f>
        <v>0</v>
      </c>
      <c r="AK25" s="9" t="str">
        <f t="shared" si="14"/>
        <v>راكد</v>
      </c>
    </row>
    <row r="26" spans="1:37" x14ac:dyDescent="0.25">
      <c r="A26" s="23"/>
      <c r="B26" s="4" t="s">
        <v>79</v>
      </c>
      <c r="C26" s="5">
        <v>22</v>
      </c>
      <c r="D26" s="5">
        <v>3</v>
      </c>
      <c r="E26" s="6">
        <f t="shared" si="0"/>
        <v>0.13636363636363635</v>
      </c>
      <c r="F26" s="5">
        <v>31</v>
      </c>
      <c r="G26" s="5">
        <v>2</v>
      </c>
      <c r="H26" s="6">
        <f t="shared" si="1"/>
        <v>6.4516129032258063E-2</v>
      </c>
      <c r="I26" s="5">
        <v>29</v>
      </c>
      <c r="J26" s="5">
        <v>2</v>
      </c>
      <c r="K26" s="6">
        <f t="shared" si="2"/>
        <v>6.8965517241379309E-2</v>
      </c>
      <c r="L26" s="5">
        <v>39</v>
      </c>
      <c r="M26" s="5">
        <v>2</v>
      </c>
      <c r="N26" s="6">
        <f t="shared" si="3"/>
        <v>5.128205128205128E-2</v>
      </c>
      <c r="O26" s="5">
        <v>35</v>
      </c>
      <c r="P26" s="5">
        <v>0</v>
      </c>
      <c r="Q26" s="6">
        <f t="shared" si="4"/>
        <v>0</v>
      </c>
      <c r="R26" s="5">
        <v>35</v>
      </c>
      <c r="S26" s="5">
        <v>1</v>
      </c>
      <c r="T26" s="6">
        <f t="shared" si="5"/>
        <v>2.8571428571428571E-2</v>
      </c>
      <c r="U26" s="5">
        <v>37</v>
      </c>
      <c r="V26" s="5">
        <v>0</v>
      </c>
      <c r="W26" s="6">
        <f t="shared" si="6"/>
        <v>0</v>
      </c>
      <c r="X26" s="5">
        <v>39</v>
      </c>
      <c r="Y26" s="5">
        <v>2</v>
      </c>
      <c r="Z26" s="6">
        <f t="shared" si="9"/>
        <v>5.128205128205128E-2</v>
      </c>
      <c r="AA26" s="5">
        <v>41</v>
      </c>
      <c r="AB26" s="5">
        <v>0</v>
      </c>
      <c r="AC26" s="6">
        <f t="shared" si="7"/>
        <v>0</v>
      </c>
      <c r="AD26" s="5">
        <v>40</v>
      </c>
      <c r="AE26" s="5">
        <v>1</v>
      </c>
      <c r="AF26" s="6">
        <f t="shared" si="8"/>
        <v>2.5000000000000001E-2</v>
      </c>
      <c r="AG26" s="4">
        <f t="shared" si="10"/>
        <v>40</v>
      </c>
      <c r="AH26" s="10">
        <f t="shared" si="11"/>
        <v>13</v>
      </c>
      <c r="AI26" s="7">
        <f t="shared" si="12"/>
        <v>1</v>
      </c>
      <c r="AJ26" s="8">
        <f t="shared" si="13"/>
        <v>4.2598081377280481E-2</v>
      </c>
      <c r="AK26" s="28" t="s">
        <v>173</v>
      </c>
    </row>
    <row r="27" spans="1:37" x14ac:dyDescent="0.25">
      <c r="A27" s="23" t="s">
        <v>20</v>
      </c>
      <c r="B27" s="4" t="s">
        <v>21</v>
      </c>
      <c r="C27" s="5">
        <v>0</v>
      </c>
      <c r="D27" s="5">
        <v>0</v>
      </c>
      <c r="E27" s="6" t="e">
        <f t="shared" si="0"/>
        <v>#DIV/0!</v>
      </c>
      <c r="F27" s="5">
        <v>2</v>
      </c>
      <c r="G27" s="5">
        <v>0</v>
      </c>
      <c r="H27" s="6">
        <f t="shared" si="1"/>
        <v>0</v>
      </c>
      <c r="I27" s="5">
        <v>4</v>
      </c>
      <c r="J27" s="5">
        <v>0</v>
      </c>
      <c r="K27" s="6">
        <f t="shared" si="2"/>
        <v>0</v>
      </c>
      <c r="L27" s="5">
        <v>4</v>
      </c>
      <c r="M27" s="5">
        <v>0</v>
      </c>
      <c r="N27" s="6">
        <f t="shared" si="3"/>
        <v>0</v>
      </c>
      <c r="O27" s="5">
        <v>4</v>
      </c>
      <c r="P27" s="5">
        <v>0</v>
      </c>
      <c r="Q27" s="6">
        <f t="shared" si="4"/>
        <v>0</v>
      </c>
      <c r="R27" s="5">
        <v>7</v>
      </c>
      <c r="S27" s="5">
        <v>0</v>
      </c>
      <c r="T27" s="6">
        <f t="shared" si="5"/>
        <v>0</v>
      </c>
      <c r="U27" s="5">
        <v>10</v>
      </c>
      <c r="V27" s="5">
        <v>0</v>
      </c>
      <c r="W27" s="6">
        <f t="shared" si="6"/>
        <v>0</v>
      </c>
      <c r="X27" s="5">
        <v>11</v>
      </c>
      <c r="Y27" s="5">
        <v>1</v>
      </c>
      <c r="Z27" s="6">
        <f t="shared" si="9"/>
        <v>9.0909090909090912E-2</v>
      </c>
      <c r="AA27" s="5">
        <v>11</v>
      </c>
      <c r="AB27" s="5">
        <v>0</v>
      </c>
      <c r="AC27" s="6">
        <f t="shared" si="7"/>
        <v>0</v>
      </c>
      <c r="AD27" s="5">
        <v>10</v>
      </c>
      <c r="AE27" s="5">
        <v>0</v>
      </c>
      <c r="AF27" s="6">
        <f t="shared" si="8"/>
        <v>0</v>
      </c>
      <c r="AG27" s="4">
        <f t="shared" si="10"/>
        <v>10</v>
      </c>
      <c r="AH27" s="10">
        <f t="shared" si="11"/>
        <v>1</v>
      </c>
      <c r="AI27" s="7">
        <f t="shared" si="12"/>
        <v>0</v>
      </c>
      <c r="AJ27" s="8">
        <f>AVERAGE(AF27,AC27,Z27,W27,T27,Q27,N27,K27,H27)</f>
        <v>1.0101010101010102E-2</v>
      </c>
      <c r="AK27" s="9" t="str">
        <f t="shared" si="14"/>
        <v>مشبع</v>
      </c>
    </row>
    <row r="28" spans="1:37" x14ac:dyDescent="0.25">
      <c r="A28" s="23"/>
      <c r="B28" s="4" t="s">
        <v>23</v>
      </c>
      <c r="C28" s="5">
        <v>10</v>
      </c>
      <c r="D28" s="5">
        <v>0</v>
      </c>
      <c r="E28" s="6">
        <f t="shared" si="0"/>
        <v>0</v>
      </c>
      <c r="F28" s="5">
        <v>16</v>
      </c>
      <c r="G28" s="5">
        <v>0</v>
      </c>
      <c r="H28" s="6">
        <f t="shared" si="1"/>
        <v>0</v>
      </c>
      <c r="I28" s="5">
        <v>24</v>
      </c>
      <c r="J28" s="5">
        <v>0</v>
      </c>
      <c r="K28" s="6">
        <f t="shared" si="2"/>
        <v>0</v>
      </c>
      <c r="L28" s="5">
        <v>16</v>
      </c>
      <c r="M28" s="5">
        <v>0</v>
      </c>
      <c r="N28" s="6">
        <f t="shared" si="3"/>
        <v>0</v>
      </c>
      <c r="O28" s="5">
        <v>18</v>
      </c>
      <c r="P28" s="5">
        <v>0</v>
      </c>
      <c r="Q28" s="6">
        <f t="shared" si="4"/>
        <v>0</v>
      </c>
      <c r="R28" s="5">
        <v>37</v>
      </c>
      <c r="S28" s="5">
        <v>1</v>
      </c>
      <c r="T28" s="6">
        <f t="shared" si="5"/>
        <v>2.7027027027027029E-2</v>
      </c>
      <c r="U28" s="5">
        <v>33</v>
      </c>
      <c r="V28" s="5">
        <v>0</v>
      </c>
      <c r="W28" s="6">
        <f t="shared" si="6"/>
        <v>0</v>
      </c>
      <c r="X28" s="5">
        <v>39</v>
      </c>
      <c r="Y28" s="5">
        <v>0</v>
      </c>
      <c r="Z28" s="6">
        <f t="shared" si="9"/>
        <v>0</v>
      </c>
      <c r="AA28" s="5">
        <v>47</v>
      </c>
      <c r="AB28" s="5">
        <v>0</v>
      </c>
      <c r="AC28" s="6">
        <f t="shared" si="7"/>
        <v>0</v>
      </c>
      <c r="AD28" s="5">
        <v>45</v>
      </c>
      <c r="AE28" s="5">
        <v>3</v>
      </c>
      <c r="AF28" s="6">
        <f t="shared" si="8"/>
        <v>6.6666666666666666E-2</v>
      </c>
      <c r="AG28" s="4">
        <f t="shared" si="10"/>
        <v>45</v>
      </c>
      <c r="AH28" s="10">
        <f t="shared" si="11"/>
        <v>4</v>
      </c>
      <c r="AI28" s="7">
        <f t="shared" si="12"/>
        <v>0</v>
      </c>
      <c r="AJ28" s="8">
        <f t="shared" si="13"/>
        <v>9.3693693693693691E-3</v>
      </c>
      <c r="AK28" s="9" t="str">
        <f t="shared" si="14"/>
        <v>راكد</v>
      </c>
    </row>
    <row r="29" spans="1:37" x14ac:dyDescent="0.25">
      <c r="A29" s="23"/>
      <c r="B29" s="4" t="s">
        <v>96</v>
      </c>
      <c r="C29" s="5">
        <v>6</v>
      </c>
      <c r="D29" s="5">
        <v>0</v>
      </c>
      <c r="E29" s="6">
        <f t="shared" si="0"/>
        <v>0</v>
      </c>
      <c r="F29" s="5">
        <v>10</v>
      </c>
      <c r="G29" s="5">
        <v>0</v>
      </c>
      <c r="H29" s="6">
        <f t="shared" si="1"/>
        <v>0</v>
      </c>
      <c r="I29" s="5">
        <v>16</v>
      </c>
      <c r="J29" s="5">
        <v>0</v>
      </c>
      <c r="K29" s="6">
        <f t="shared" si="2"/>
        <v>0</v>
      </c>
      <c r="L29" s="5">
        <v>19</v>
      </c>
      <c r="M29" s="5">
        <v>0</v>
      </c>
      <c r="N29" s="6">
        <f t="shared" si="3"/>
        <v>0</v>
      </c>
      <c r="O29" s="5">
        <v>23</v>
      </c>
      <c r="P29" s="5">
        <v>0</v>
      </c>
      <c r="Q29" s="6">
        <f t="shared" si="4"/>
        <v>0</v>
      </c>
      <c r="R29" s="5">
        <v>24</v>
      </c>
      <c r="S29" s="5">
        <v>0</v>
      </c>
      <c r="T29" s="6">
        <f t="shared" si="5"/>
        <v>0</v>
      </c>
      <c r="U29" s="5">
        <v>18</v>
      </c>
      <c r="V29" s="5">
        <v>0</v>
      </c>
      <c r="W29" s="6">
        <f t="shared" si="6"/>
        <v>0</v>
      </c>
      <c r="X29" s="5">
        <v>17</v>
      </c>
      <c r="Y29" s="5">
        <v>0</v>
      </c>
      <c r="Z29" s="6">
        <f t="shared" si="9"/>
        <v>0</v>
      </c>
      <c r="AA29" s="5">
        <v>19</v>
      </c>
      <c r="AB29" s="5">
        <v>0</v>
      </c>
      <c r="AC29" s="6">
        <f t="shared" si="7"/>
        <v>0</v>
      </c>
      <c r="AD29" s="5">
        <v>21</v>
      </c>
      <c r="AE29" s="5">
        <v>1</v>
      </c>
      <c r="AF29" s="6">
        <f t="shared" si="8"/>
        <v>4.7619047619047616E-2</v>
      </c>
      <c r="AG29" s="4">
        <f t="shared" si="10"/>
        <v>21</v>
      </c>
      <c r="AH29" s="10">
        <f t="shared" si="11"/>
        <v>1</v>
      </c>
      <c r="AI29" s="7">
        <f t="shared" si="12"/>
        <v>0</v>
      </c>
      <c r="AJ29" s="8">
        <f t="shared" si="13"/>
        <v>4.7619047619047615E-3</v>
      </c>
      <c r="AK29" s="9" t="str">
        <f t="shared" si="14"/>
        <v>راكد</v>
      </c>
    </row>
    <row r="30" spans="1:37" x14ac:dyDescent="0.25">
      <c r="A30" s="23"/>
      <c r="B30" s="4" t="s">
        <v>97</v>
      </c>
      <c r="C30" s="5">
        <v>1</v>
      </c>
      <c r="D30" s="5">
        <v>0</v>
      </c>
      <c r="E30" s="6">
        <f t="shared" si="0"/>
        <v>0</v>
      </c>
      <c r="F30" s="5">
        <v>4</v>
      </c>
      <c r="G30" s="5">
        <v>0</v>
      </c>
      <c r="H30" s="6">
        <f t="shared" si="1"/>
        <v>0</v>
      </c>
      <c r="I30" s="5">
        <v>4</v>
      </c>
      <c r="J30" s="5">
        <v>0</v>
      </c>
      <c r="K30" s="6">
        <f t="shared" si="2"/>
        <v>0</v>
      </c>
      <c r="L30" s="5">
        <v>5</v>
      </c>
      <c r="M30" s="5">
        <v>0</v>
      </c>
      <c r="N30" s="6">
        <f t="shared" si="3"/>
        <v>0</v>
      </c>
      <c r="O30" s="5">
        <v>8</v>
      </c>
      <c r="P30" s="5">
        <v>0</v>
      </c>
      <c r="Q30" s="6">
        <f t="shared" si="4"/>
        <v>0</v>
      </c>
      <c r="R30" s="5">
        <v>11</v>
      </c>
      <c r="S30" s="5">
        <v>0</v>
      </c>
      <c r="T30" s="6">
        <f t="shared" si="5"/>
        <v>0</v>
      </c>
      <c r="U30" s="5">
        <v>12</v>
      </c>
      <c r="V30" s="5">
        <v>0</v>
      </c>
      <c r="W30" s="6">
        <f t="shared" si="6"/>
        <v>0</v>
      </c>
      <c r="X30" s="5">
        <v>12</v>
      </c>
      <c r="Y30" s="5">
        <v>0</v>
      </c>
      <c r="Z30" s="6">
        <f t="shared" si="9"/>
        <v>0</v>
      </c>
      <c r="AA30" s="5">
        <v>12</v>
      </c>
      <c r="AB30" s="5">
        <v>0</v>
      </c>
      <c r="AC30" s="6">
        <f t="shared" si="7"/>
        <v>0</v>
      </c>
      <c r="AD30" s="5">
        <v>12</v>
      </c>
      <c r="AE30" s="5">
        <v>0</v>
      </c>
      <c r="AF30" s="6">
        <f t="shared" si="8"/>
        <v>0</v>
      </c>
      <c r="AG30" s="4">
        <f t="shared" si="10"/>
        <v>12</v>
      </c>
      <c r="AH30" s="10">
        <f t="shared" si="11"/>
        <v>0</v>
      </c>
      <c r="AI30" s="7">
        <f t="shared" si="12"/>
        <v>0</v>
      </c>
      <c r="AJ30" s="8">
        <f t="shared" si="13"/>
        <v>0</v>
      </c>
      <c r="AK30" s="9" t="str">
        <f t="shared" si="14"/>
        <v>راكد</v>
      </c>
    </row>
    <row r="31" spans="1:37" x14ac:dyDescent="0.25">
      <c r="A31" s="23"/>
      <c r="B31" s="4" t="s">
        <v>98</v>
      </c>
      <c r="C31" s="5">
        <v>11</v>
      </c>
      <c r="D31" s="5">
        <v>0</v>
      </c>
      <c r="E31" s="6">
        <f t="shared" si="0"/>
        <v>0</v>
      </c>
      <c r="F31" s="5">
        <v>12</v>
      </c>
      <c r="G31" s="5">
        <v>0</v>
      </c>
      <c r="H31" s="6">
        <f t="shared" si="1"/>
        <v>0</v>
      </c>
      <c r="I31" s="5">
        <v>14</v>
      </c>
      <c r="J31" s="5">
        <v>0</v>
      </c>
      <c r="K31" s="6">
        <f t="shared" si="2"/>
        <v>0</v>
      </c>
      <c r="L31" s="5">
        <v>15</v>
      </c>
      <c r="M31" s="5">
        <v>0</v>
      </c>
      <c r="N31" s="6">
        <f t="shared" si="3"/>
        <v>0</v>
      </c>
      <c r="O31" s="5">
        <v>17</v>
      </c>
      <c r="P31" s="5">
        <v>1</v>
      </c>
      <c r="Q31" s="6">
        <f t="shared" si="4"/>
        <v>5.8823529411764705E-2</v>
      </c>
      <c r="R31" s="5">
        <v>14</v>
      </c>
      <c r="S31" s="5">
        <v>0</v>
      </c>
      <c r="T31" s="6">
        <f t="shared" si="5"/>
        <v>0</v>
      </c>
      <c r="U31" s="5">
        <v>15</v>
      </c>
      <c r="V31" s="5">
        <v>0</v>
      </c>
      <c r="W31" s="6">
        <f t="shared" si="6"/>
        <v>0</v>
      </c>
      <c r="X31" s="5">
        <v>17</v>
      </c>
      <c r="Y31" s="5">
        <v>0</v>
      </c>
      <c r="Z31" s="6">
        <f t="shared" si="9"/>
        <v>0</v>
      </c>
      <c r="AA31" s="5">
        <v>19</v>
      </c>
      <c r="AB31" s="5">
        <v>0</v>
      </c>
      <c r="AC31" s="6">
        <f t="shared" si="7"/>
        <v>0</v>
      </c>
      <c r="AD31" s="5">
        <v>19</v>
      </c>
      <c r="AE31" s="5">
        <v>0</v>
      </c>
      <c r="AF31" s="6">
        <f t="shared" si="8"/>
        <v>0</v>
      </c>
      <c r="AG31" s="4">
        <f t="shared" si="10"/>
        <v>19</v>
      </c>
      <c r="AH31" s="10">
        <f t="shared" si="11"/>
        <v>1</v>
      </c>
      <c r="AI31" s="7">
        <f t="shared" si="12"/>
        <v>0</v>
      </c>
      <c r="AJ31" s="8">
        <f t="shared" si="13"/>
        <v>5.8823529411764705E-3</v>
      </c>
      <c r="AK31" s="9" t="str">
        <f t="shared" si="14"/>
        <v>راكد</v>
      </c>
    </row>
    <row r="32" spans="1:37" x14ac:dyDescent="0.25">
      <c r="A32" s="23"/>
      <c r="B32" s="4" t="s">
        <v>26</v>
      </c>
      <c r="C32" s="5">
        <v>41</v>
      </c>
      <c r="D32" s="5">
        <v>0</v>
      </c>
      <c r="E32" s="6">
        <f t="shared" si="0"/>
        <v>0</v>
      </c>
      <c r="F32" s="5">
        <v>63</v>
      </c>
      <c r="G32" s="5">
        <v>3</v>
      </c>
      <c r="H32" s="6">
        <f t="shared" si="1"/>
        <v>4.7619047619047616E-2</v>
      </c>
      <c r="I32" s="5">
        <v>66</v>
      </c>
      <c r="J32" s="5">
        <v>0</v>
      </c>
      <c r="K32" s="6">
        <f t="shared" si="2"/>
        <v>0</v>
      </c>
      <c r="L32" s="5">
        <v>88</v>
      </c>
      <c r="M32" s="5">
        <v>0</v>
      </c>
      <c r="N32" s="6">
        <f t="shared" si="3"/>
        <v>0</v>
      </c>
      <c r="O32" s="5">
        <v>103</v>
      </c>
      <c r="P32" s="5">
        <v>1</v>
      </c>
      <c r="Q32" s="6">
        <f t="shared" si="4"/>
        <v>9.7087378640776691E-3</v>
      </c>
      <c r="R32" s="5">
        <v>135</v>
      </c>
      <c r="S32" s="5">
        <v>3</v>
      </c>
      <c r="T32" s="6">
        <f t="shared" si="5"/>
        <v>2.2222222222222223E-2</v>
      </c>
      <c r="U32" s="5">
        <v>128</v>
      </c>
      <c r="V32" s="5">
        <v>1</v>
      </c>
      <c r="W32" s="6">
        <f t="shared" si="6"/>
        <v>7.8125E-3</v>
      </c>
      <c r="X32" s="5">
        <v>132</v>
      </c>
      <c r="Y32" s="5">
        <v>4</v>
      </c>
      <c r="Z32" s="6">
        <f t="shared" si="9"/>
        <v>3.0303030303030304E-2</v>
      </c>
      <c r="AA32" s="5">
        <v>142</v>
      </c>
      <c r="AB32" s="5">
        <v>16</v>
      </c>
      <c r="AC32" s="6">
        <f t="shared" si="7"/>
        <v>0.11267605633802817</v>
      </c>
      <c r="AD32" s="5">
        <v>139</v>
      </c>
      <c r="AE32" s="5">
        <v>13</v>
      </c>
      <c r="AF32" s="6">
        <f t="shared" si="8"/>
        <v>9.3525179856115109E-2</v>
      </c>
      <c r="AG32" s="4">
        <f t="shared" si="10"/>
        <v>139</v>
      </c>
      <c r="AH32" s="10">
        <f t="shared" si="11"/>
        <v>41</v>
      </c>
      <c r="AI32" s="7">
        <f t="shared" si="12"/>
        <v>4</v>
      </c>
      <c r="AJ32" s="8">
        <f t="shared" si="13"/>
        <v>3.2386677420252107E-2</v>
      </c>
      <c r="AK32" s="9" t="str">
        <f t="shared" si="14"/>
        <v>مشبع</v>
      </c>
    </row>
    <row r="33" spans="1:38" x14ac:dyDescent="0.25">
      <c r="A33" s="23"/>
      <c r="B33" s="4" t="s">
        <v>27</v>
      </c>
      <c r="C33" s="5">
        <v>0</v>
      </c>
      <c r="D33" s="5">
        <v>0</v>
      </c>
      <c r="E33" s="6" t="e">
        <f t="shared" si="0"/>
        <v>#DIV/0!</v>
      </c>
      <c r="F33" s="5">
        <v>0</v>
      </c>
      <c r="G33" s="5">
        <v>0</v>
      </c>
      <c r="H33" s="6" t="e">
        <f t="shared" si="1"/>
        <v>#DIV/0!</v>
      </c>
      <c r="I33" s="5">
        <v>2</v>
      </c>
      <c r="J33" s="5">
        <v>0</v>
      </c>
      <c r="K33" s="6">
        <f t="shared" si="2"/>
        <v>0</v>
      </c>
      <c r="L33" s="5">
        <v>2</v>
      </c>
      <c r="M33" s="5">
        <v>0</v>
      </c>
      <c r="N33" s="6">
        <f t="shared" si="3"/>
        <v>0</v>
      </c>
      <c r="O33" s="5">
        <v>3</v>
      </c>
      <c r="P33" s="5">
        <v>0</v>
      </c>
      <c r="Q33" s="6">
        <f t="shared" si="4"/>
        <v>0</v>
      </c>
      <c r="R33" s="5">
        <v>3</v>
      </c>
      <c r="S33" s="5">
        <v>1</v>
      </c>
      <c r="T33" s="6">
        <f t="shared" si="5"/>
        <v>0.33333333333333331</v>
      </c>
      <c r="U33" s="5">
        <v>1</v>
      </c>
      <c r="V33" s="5">
        <v>1</v>
      </c>
      <c r="W33" s="6">
        <f t="shared" si="6"/>
        <v>1</v>
      </c>
      <c r="X33" s="5">
        <v>0</v>
      </c>
      <c r="Y33" s="5">
        <v>0</v>
      </c>
      <c r="Z33" s="6" t="e">
        <f t="shared" si="9"/>
        <v>#DIV/0!</v>
      </c>
      <c r="AA33" s="5">
        <v>2</v>
      </c>
      <c r="AB33" s="5">
        <v>0</v>
      </c>
      <c r="AC33" s="6">
        <f t="shared" si="7"/>
        <v>0</v>
      </c>
      <c r="AD33" s="5">
        <v>2</v>
      </c>
      <c r="AE33" s="5">
        <v>0</v>
      </c>
      <c r="AF33" s="6">
        <f t="shared" si="8"/>
        <v>0</v>
      </c>
      <c r="AG33" s="4">
        <f t="shared" si="10"/>
        <v>2</v>
      </c>
      <c r="AH33" s="10">
        <f t="shared" si="11"/>
        <v>2</v>
      </c>
      <c r="AI33" s="7">
        <f t="shared" si="12"/>
        <v>0</v>
      </c>
      <c r="AJ33" s="8">
        <f>AVERAGE(AF33,AC33,W33,T33,Q33,N33,K33)</f>
        <v>0.19047619047619047</v>
      </c>
      <c r="AK33" s="9" t="str">
        <f t="shared" si="14"/>
        <v>مطلوب</v>
      </c>
      <c r="AL33" s="14"/>
    </row>
    <row r="34" spans="1:38" x14ac:dyDescent="0.25">
      <c r="A34" s="23"/>
      <c r="B34" s="4" t="s">
        <v>28</v>
      </c>
      <c r="C34" s="5">
        <v>54</v>
      </c>
      <c r="D34" s="5">
        <v>3</v>
      </c>
      <c r="E34" s="6">
        <f t="shared" si="0"/>
        <v>5.5555555555555552E-2</v>
      </c>
      <c r="F34" s="5">
        <v>57</v>
      </c>
      <c r="G34" s="5">
        <v>4</v>
      </c>
      <c r="H34" s="6">
        <f t="shared" si="1"/>
        <v>7.0175438596491224E-2</v>
      </c>
      <c r="I34" s="5">
        <v>56</v>
      </c>
      <c r="J34" s="5">
        <v>1</v>
      </c>
      <c r="K34" s="6">
        <f t="shared" si="2"/>
        <v>1.7857142857142856E-2</v>
      </c>
      <c r="L34" s="5">
        <v>65</v>
      </c>
      <c r="M34" s="5">
        <v>1</v>
      </c>
      <c r="N34" s="6">
        <f t="shared" si="3"/>
        <v>1.5384615384615385E-2</v>
      </c>
      <c r="O34" s="5">
        <v>64</v>
      </c>
      <c r="P34" s="5">
        <v>2</v>
      </c>
      <c r="Q34" s="6">
        <f t="shared" si="4"/>
        <v>3.125E-2</v>
      </c>
      <c r="R34" s="5">
        <v>64</v>
      </c>
      <c r="S34" s="5">
        <v>1</v>
      </c>
      <c r="T34" s="6">
        <f t="shared" si="5"/>
        <v>1.5625E-2</v>
      </c>
      <c r="U34" s="5">
        <v>65</v>
      </c>
      <c r="V34" s="5">
        <v>1</v>
      </c>
      <c r="W34" s="6">
        <f t="shared" si="6"/>
        <v>1.5384615384615385E-2</v>
      </c>
      <c r="X34" s="5">
        <v>83</v>
      </c>
      <c r="Y34" s="5">
        <v>2</v>
      </c>
      <c r="Z34" s="6">
        <f t="shared" si="9"/>
        <v>2.4096385542168676E-2</v>
      </c>
      <c r="AA34" s="5">
        <v>119</v>
      </c>
      <c r="AB34" s="5">
        <v>0</v>
      </c>
      <c r="AC34" s="6">
        <f t="shared" si="7"/>
        <v>0</v>
      </c>
      <c r="AD34" s="5">
        <v>132</v>
      </c>
      <c r="AE34" s="5">
        <v>1</v>
      </c>
      <c r="AF34" s="6">
        <f t="shared" si="8"/>
        <v>7.575757575757576E-3</v>
      </c>
      <c r="AG34" s="4">
        <f t="shared" si="10"/>
        <v>132</v>
      </c>
      <c r="AH34" s="10">
        <f t="shared" si="11"/>
        <v>16</v>
      </c>
      <c r="AI34" s="7">
        <f t="shared" si="12"/>
        <v>2</v>
      </c>
      <c r="AJ34" s="8">
        <f>AVERAGE(AF34,AC34,W34,T34,Q34,N34,K34,H34,E34)</f>
        <v>2.5423125039353109E-2</v>
      </c>
      <c r="AK34" s="9" t="str">
        <f t="shared" si="14"/>
        <v>مشبع</v>
      </c>
    </row>
    <row r="35" spans="1:38" x14ac:dyDescent="0.25">
      <c r="A35" s="23"/>
      <c r="B35" s="4" t="s">
        <v>99</v>
      </c>
      <c r="C35" s="5">
        <v>0</v>
      </c>
      <c r="D35" s="5">
        <v>1</v>
      </c>
      <c r="E35" s="6" t="e">
        <f t="shared" si="0"/>
        <v>#DIV/0!</v>
      </c>
      <c r="F35" s="5">
        <v>0</v>
      </c>
      <c r="G35" s="5">
        <v>2</v>
      </c>
      <c r="H35" s="6" t="e">
        <f t="shared" si="1"/>
        <v>#DIV/0!</v>
      </c>
      <c r="I35" s="5">
        <v>0</v>
      </c>
      <c r="J35" s="5">
        <v>5</v>
      </c>
      <c r="K35" s="6" t="e">
        <f t="shared" si="2"/>
        <v>#DIV/0!</v>
      </c>
      <c r="L35" s="5">
        <v>8</v>
      </c>
      <c r="M35" s="5">
        <v>5</v>
      </c>
      <c r="N35" s="6">
        <f t="shared" si="3"/>
        <v>0.625</v>
      </c>
      <c r="O35" s="5">
        <v>6</v>
      </c>
      <c r="P35" s="5">
        <v>4</v>
      </c>
      <c r="Q35" s="6">
        <f t="shared" si="4"/>
        <v>0.66666666666666663</v>
      </c>
      <c r="R35" s="5">
        <v>2</v>
      </c>
      <c r="S35" s="5">
        <v>3</v>
      </c>
      <c r="T35" s="6">
        <f t="shared" si="5"/>
        <v>1.5</v>
      </c>
      <c r="U35" s="5">
        <v>8</v>
      </c>
      <c r="V35" s="5">
        <v>6</v>
      </c>
      <c r="W35" s="6">
        <f t="shared" si="6"/>
        <v>0.75</v>
      </c>
      <c r="X35" s="5">
        <v>2</v>
      </c>
      <c r="Y35" s="5">
        <v>2</v>
      </c>
      <c r="Z35" s="6">
        <f t="shared" si="9"/>
        <v>1</v>
      </c>
      <c r="AA35" s="5">
        <v>14</v>
      </c>
      <c r="AB35" s="5">
        <v>4</v>
      </c>
      <c r="AC35" s="6">
        <f t="shared" si="7"/>
        <v>0.2857142857142857</v>
      </c>
      <c r="AD35" s="5">
        <v>29</v>
      </c>
      <c r="AE35" s="5">
        <v>16</v>
      </c>
      <c r="AF35" s="6">
        <f t="shared" si="8"/>
        <v>0.55172413793103448</v>
      </c>
      <c r="AG35" s="4">
        <f t="shared" si="10"/>
        <v>29</v>
      </c>
      <c r="AH35" s="10">
        <f t="shared" si="11"/>
        <v>48</v>
      </c>
      <c r="AI35" s="7">
        <f t="shared" si="12"/>
        <v>5</v>
      </c>
      <c r="AJ35" s="8">
        <f>AVERAGE(AF35,AC35,Z35,W35,T35,Q35,N35)</f>
        <v>0.76844358433028392</v>
      </c>
      <c r="AK35" s="9" t="str">
        <f t="shared" si="14"/>
        <v>مطلوب</v>
      </c>
    </row>
    <row r="36" spans="1:38" x14ac:dyDescent="0.25">
      <c r="A36" s="23"/>
      <c r="B36" s="4" t="s">
        <v>100</v>
      </c>
      <c r="C36" s="5">
        <v>15</v>
      </c>
      <c r="D36" s="5">
        <v>1</v>
      </c>
      <c r="E36" s="6">
        <f t="shared" si="0"/>
        <v>6.6666666666666666E-2</v>
      </c>
      <c r="F36" s="5">
        <v>16</v>
      </c>
      <c r="G36" s="5">
        <v>2</v>
      </c>
      <c r="H36" s="6">
        <f t="shared" si="1"/>
        <v>0.125</v>
      </c>
      <c r="I36" s="5">
        <v>19</v>
      </c>
      <c r="J36" s="5">
        <v>0</v>
      </c>
      <c r="K36" s="6">
        <f t="shared" si="2"/>
        <v>0</v>
      </c>
      <c r="L36" s="5">
        <v>20</v>
      </c>
      <c r="M36" s="5">
        <v>0</v>
      </c>
      <c r="N36" s="6">
        <f t="shared" si="3"/>
        <v>0</v>
      </c>
      <c r="O36" s="5">
        <v>23</v>
      </c>
      <c r="P36" s="5">
        <v>4</v>
      </c>
      <c r="Q36" s="6">
        <f t="shared" si="4"/>
        <v>0.17391304347826086</v>
      </c>
      <c r="R36" s="5">
        <v>18</v>
      </c>
      <c r="S36" s="5">
        <v>1</v>
      </c>
      <c r="T36" s="6">
        <f t="shared" si="5"/>
        <v>5.5555555555555552E-2</v>
      </c>
      <c r="U36" s="5">
        <v>17</v>
      </c>
      <c r="V36" s="5">
        <v>2</v>
      </c>
      <c r="W36" s="6">
        <f t="shared" si="6"/>
        <v>0.11764705882352941</v>
      </c>
      <c r="X36" s="5">
        <v>22</v>
      </c>
      <c r="Y36" s="5">
        <v>0</v>
      </c>
      <c r="Z36" s="6">
        <f t="shared" si="9"/>
        <v>0</v>
      </c>
      <c r="AA36" s="5">
        <v>26</v>
      </c>
      <c r="AB36" s="5">
        <v>1</v>
      </c>
      <c r="AC36" s="6">
        <f t="shared" si="7"/>
        <v>3.8461538461538464E-2</v>
      </c>
      <c r="AD36" s="5">
        <v>35</v>
      </c>
      <c r="AE36" s="5">
        <v>3</v>
      </c>
      <c r="AF36" s="6">
        <f t="shared" si="8"/>
        <v>8.5714285714285715E-2</v>
      </c>
      <c r="AG36" s="4">
        <f t="shared" si="10"/>
        <v>35</v>
      </c>
      <c r="AH36" s="10">
        <f t="shared" si="11"/>
        <v>14</v>
      </c>
      <c r="AI36" s="7">
        <f t="shared" si="12"/>
        <v>1</v>
      </c>
      <c r="AJ36" s="8">
        <f t="shared" si="13"/>
        <v>6.6295814869983663E-2</v>
      </c>
      <c r="AK36" s="9" t="str">
        <f t="shared" si="14"/>
        <v>مشبع</v>
      </c>
    </row>
    <row r="37" spans="1:38" x14ac:dyDescent="0.25">
      <c r="A37" s="23"/>
      <c r="B37" s="4" t="s">
        <v>101</v>
      </c>
      <c r="C37" s="5">
        <v>1</v>
      </c>
      <c r="D37" s="5">
        <v>0</v>
      </c>
      <c r="E37" s="6">
        <f t="shared" si="0"/>
        <v>0</v>
      </c>
      <c r="F37" s="5">
        <v>1</v>
      </c>
      <c r="G37" s="5">
        <v>0</v>
      </c>
      <c r="H37" s="6">
        <f t="shared" si="1"/>
        <v>0</v>
      </c>
      <c r="I37" s="5">
        <v>2</v>
      </c>
      <c r="J37" s="5">
        <v>0</v>
      </c>
      <c r="K37" s="6">
        <f t="shared" si="2"/>
        <v>0</v>
      </c>
      <c r="L37" s="5">
        <v>4</v>
      </c>
      <c r="M37" s="5">
        <v>0</v>
      </c>
      <c r="N37" s="6">
        <f t="shared" si="3"/>
        <v>0</v>
      </c>
      <c r="O37" s="5">
        <v>6</v>
      </c>
      <c r="P37" s="5">
        <v>0</v>
      </c>
      <c r="Q37" s="6">
        <f t="shared" si="4"/>
        <v>0</v>
      </c>
      <c r="R37" s="5">
        <v>8</v>
      </c>
      <c r="S37" s="5">
        <v>0</v>
      </c>
      <c r="T37" s="6">
        <f t="shared" si="5"/>
        <v>0</v>
      </c>
      <c r="U37" s="5">
        <v>7</v>
      </c>
      <c r="V37" s="5">
        <v>0</v>
      </c>
      <c r="W37" s="6">
        <f t="shared" si="6"/>
        <v>0</v>
      </c>
      <c r="X37" s="5">
        <v>8</v>
      </c>
      <c r="Y37" s="5">
        <v>0</v>
      </c>
      <c r="Z37" s="6">
        <f t="shared" si="9"/>
        <v>0</v>
      </c>
      <c r="AA37" s="5">
        <v>9</v>
      </c>
      <c r="AB37" s="5">
        <v>0</v>
      </c>
      <c r="AC37" s="6">
        <f t="shared" si="7"/>
        <v>0</v>
      </c>
      <c r="AD37" s="5">
        <v>9</v>
      </c>
      <c r="AE37" s="5">
        <v>0</v>
      </c>
      <c r="AF37" s="6">
        <f t="shared" si="8"/>
        <v>0</v>
      </c>
      <c r="AG37" s="4">
        <f t="shared" si="10"/>
        <v>9</v>
      </c>
      <c r="AH37" s="10">
        <f t="shared" si="11"/>
        <v>0</v>
      </c>
      <c r="AI37" s="7">
        <f t="shared" si="12"/>
        <v>0</v>
      </c>
      <c r="AJ37" s="8">
        <f t="shared" si="13"/>
        <v>0</v>
      </c>
      <c r="AK37" s="9" t="str">
        <f t="shared" si="14"/>
        <v>راكد</v>
      </c>
    </row>
    <row r="38" spans="1:38" x14ac:dyDescent="0.25">
      <c r="A38" s="23"/>
      <c r="B38" s="4" t="s">
        <v>29</v>
      </c>
      <c r="C38" s="5">
        <v>13</v>
      </c>
      <c r="D38" s="5">
        <v>0</v>
      </c>
      <c r="E38" s="6">
        <f t="shared" si="0"/>
        <v>0</v>
      </c>
      <c r="F38" s="5">
        <v>16</v>
      </c>
      <c r="G38" s="5">
        <v>1</v>
      </c>
      <c r="H38" s="6">
        <f t="shared" si="1"/>
        <v>6.25E-2</v>
      </c>
      <c r="I38" s="5">
        <v>15</v>
      </c>
      <c r="J38" s="5">
        <v>0</v>
      </c>
      <c r="K38" s="6">
        <f t="shared" si="2"/>
        <v>0</v>
      </c>
      <c r="L38" s="5">
        <v>16</v>
      </c>
      <c r="M38" s="5">
        <v>0</v>
      </c>
      <c r="N38" s="6">
        <f t="shared" si="3"/>
        <v>0</v>
      </c>
      <c r="O38" s="5">
        <v>16</v>
      </c>
      <c r="P38" s="5">
        <v>0</v>
      </c>
      <c r="Q38" s="6">
        <f t="shared" si="4"/>
        <v>0</v>
      </c>
      <c r="R38" s="5">
        <v>17</v>
      </c>
      <c r="S38" s="5">
        <v>1</v>
      </c>
      <c r="T38" s="6">
        <f t="shared" si="5"/>
        <v>5.8823529411764705E-2</v>
      </c>
      <c r="U38" s="5">
        <v>17</v>
      </c>
      <c r="V38" s="5">
        <v>2</v>
      </c>
      <c r="W38" s="6">
        <f t="shared" si="6"/>
        <v>0.11764705882352941</v>
      </c>
      <c r="X38" s="5">
        <v>15</v>
      </c>
      <c r="Y38" s="5">
        <v>0</v>
      </c>
      <c r="Z38" s="6">
        <f t="shared" si="9"/>
        <v>0</v>
      </c>
      <c r="AA38" s="5">
        <v>18</v>
      </c>
      <c r="AB38" s="5">
        <v>0</v>
      </c>
      <c r="AC38" s="6">
        <f t="shared" si="7"/>
        <v>0</v>
      </c>
      <c r="AD38" s="5">
        <v>23</v>
      </c>
      <c r="AE38" s="5">
        <v>0</v>
      </c>
      <c r="AF38" s="6">
        <f t="shared" si="8"/>
        <v>0</v>
      </c>
      <c r="AG38" s="4">
        <f t="shared" si="10"/>
        <v>23</v>
      </c>
      <c r="AH38" s="10">
        <f t="shared" si="11"/>
        <v>4</v>
      </c>
      <c r="AI38" s="7">
        <f t="shared" si="12"/>
        <v>0</v>
      </c>
      <c r="AJ38" s="8">
        <f t="shared" si="13"/>
        <v>2.389705882352941E-2</v>
      </c>
      <c r="AK38" s="9" t="str">
        <f t="shared" si="14"/>
        <v>مشبع</v>
      </c>
    </row>
    <row r="39" spans="1:38" x14ac:dyDescent="0.25">
      <c r="A39" s="23"/>
      <c r="B39" s="4" t="s">
        <v>30</v>
      </c>
      <c r="C39" s="5">
        <v>14</v>
      </c>
      <c r="D39" s="5">
        <v>0</v>
      </c>
      <c r="E39" s="6">
        <f t="shared" si="0"/>
        <v>0</v>
      </c>
      <c r="F39" s="5">
        <v>15</v>
      </c>
      <c r="G39" s="5">
        <v>0</v>
      </c>
      <c r="H39" s="6">
        <f t="shared" si="1"/>
        <v>0</v>
      </c>
      <c r="I39" s="5">
        <v>20</v>
      </c>
      <c r="J39" s="5">
        <v>0</v>
      </c>
      <c r="K39" s="6">
        <f t="shared" si="2"/>
        <v>0</v>
      </c>
      <c r="L39" s="5">
        <v>21</v>
      </c>
      <c r="M39" s="5">
        <v>0</v>
      </c>
      <c r="N39" s="6">
        <f t="shared" si="3"/>
        <v>0</v>
      </c>
      <c r="O39" s="5">
        <v>20</v>
      </c>
      <c r="P39" s="5">
        <v>0</v>
      </c>
      <c r="Q39" s="6">
        <f t="shared" si="4"/>
        <v>0</v>
      </c>
      <c r="R39" s="5">
        <v>23</v>
      </c>
      <c r="S39" s="5">
        <v>0</v>
      </c>
      <c r="T39" s="6">
        <f t="shared" si="5"/>
        <v>0</v>
      </c>
      <c r="U39" s="5">
        <v>16</v>
      </c>
      <c r="V39" s="5">
        <v>3</v>
      </c>
      <c r="W39" s="6">
        <f t="shared" si="6"/>
        <v>0.1875</v>
      </c>
      <c r="X39" s="5">
        <v>14</v>
      </c>
      <c r="Y39" s="5">
        <v>0</v>
      </c>
      <c r="Z39" s="6">
        <f t="shared" si="9"/>
        <v>0</v>
      </c>
      <c r="AA39" s="5">
        <v>17</v>
      </c>
      <c r="AB39" s="5">
        <v>0</v>
      </c>
      <c r="AC39" s="6">
        <f t="shared" si="7"/>
        <v>0</v>
      </c>
      <c r="AD39" s="5">
        <v>18</v>
      </c>
      <c r="AE39" s="5">
        <v>0</v>
      </c>
      <c r="AF39" s="6">
        <f t="shared" si="8"/>
        <v>0</v>
      </c>
      <c r="AG39" s="4">
        <f t="shared" si="10"/>
        <v>18</v>
      </c>
      <c r="AH39" s="10">
        <f t="shared" si="11"/>
        <v>3</v>
      </c>
      <c r="AI39" s="7">
        <f t="shared" si="12"/>
        <v>0</v>
      </c>
      <c r="AJ39" s="8">
        <f t="shared" si="13"/>
        <v>1.8749999999999999E-2</v>
      </c>
      <c r="AK39" s="9" t="str">
        <f t="shared" si="14"/>
        <v>مشبع</v>
      </c>
    </row>
    <row r="40" spans="1:38" x14ac:dyDescent="0.25">
      <c r="A40" s="23"/>
      <c r="B40" s="4" t="s">
        <v>80</v>
      </c>
      <c r="C40" s="5">
        <v>5</v>
      </c>
      <c r="D40" s="5">
        <v>1</v>
      </c>
      <c r="E40" s="6">
        <f t="shared" si="0"/>
        <v>0.2</v>
      </c>
      <c r="F40" s="5">
        <v>5</v>
      </c>
      <c r="G40" s="5">
        <v>0</v>
      </c>
      <c r="H40" s="6">
        <f t="shared" si="1"/>
        <v>0</v>
      </c>
      <c r="I40" s="5">
        <v>6</v>
      </c>
      <c r="J40" s="5">
        <v>0</v>
      </c>
      <c r="K40" s="6">
        <f t="shared" si="2"/>
        <v>0</v>
      </c>
      <c r="L40" s="5">
        <v>5</v>
      </c>
      <c r="M40" s="5">
        <v>0</v>
      </c>
      <c r="N40" s="6">
        <f t="shared" si="3"/>
        <v>0</v>
      </c>
      <c r="O40" s="5">
        <v>5</v>
      </c>
      <c r="P40" s="5">
        <v>4</v>
      </c>
      <c r="Q40" s="6">
        <f t="shared" si="4"/>
        <v>0.8</v>
      </c>
      <c r="R40" s="5">
        <v>0</v>
      </c>
      <c r="S40" s="5">
        <v>0</v>
      </c>
      <c r="T40" s="6" t="e">
        <f t="shared" si="5"/>
        <v>#DIV/0!</v>
      </c>
      <c r="U40" s="5">
        <v>1</v>
      </c>
      <c r="V40" s="5">
        <v>0</v>
      </c>
      <c r="W40" s="6">
        <f t="shared" si="6"/>
        <v>0</v>
      </c>
      <c r="X40" s="5">
        <v>1</v>
      </c>
      <c r="Y40" s="5">
        <v>0</v>
      </c>
      <c r="Z40" s="6">
        <f t="shared" si="9"/>
        <v>0</v>
      </c>
      <c r="AA40" s="5">
        <v>2</v>
      </c>
      <c r="AB40" s="5">
        <v>0</v>
      </c>
      <c r="AC40" s="6">
        <f t="shared" si="7"/>
        <v>0</v>
      </c>
      <c r="AD40" s="5">
        <v>6</v>
      </c>
      <c r="AE40" s="5">
        <v>0</v>
      </c>
      <c r="AF40" s="6">
        <f t="shared" si="8"/>
        <v>0</v>
      </c>
      <c r="AG40" s="4">
        <f t="shared" si="10"/>
        <v>6</v>
      </c>
      <c r="AH40" s="10">
        <f t="shared" si="11"/>
        <v>5</v>
      </c>
      <c r="AI40" s="7">
        <f t="shared" si="12"/>
        <v>1</v>
      </c>
      <c r="AJ40" s="8">
        <f>AVERAGE(AF40,AC40,Z40,W40,Q40,N40,K40,H40,E40)</f>
        <v>0.1111111111111111</v>
      </c>
      <c r="AK40" s="28" t="s">
        <v>172</v>
      </c>
    </row>
    <row r="41" spans="1:38" x14ac:dyDescent="0.25">
      <c r="A41" s="23"/>
      <c r="B41" s="4" t="s">
        <v>31</v>
      </c>
      <c r="C41" s="5">
        <v>25</v>
      </c>
      <c r="D41" s="5">
        <v>0</v>
      </c>
      <c r="E41" s="6">
        <f t="shared" si="0"/>
        <v>0</v>
      </c>
      <c r="F41" s="5">
        <v>29</v>
      </c>
      <c r="G41" s="5">
        <v>0</v>
      </c>
      <c r="H41" s="6">
        <f t="shared" si="1"/>
        <v>0</v>
      </c>
      <c r="I41" s="5">
        <v>27</v>
      </c>
      <c r="J41" s="5">
        <v>0</v>
      </c>
      <c r="K41" s="6">
        <f t="shared" si="2"/>
        <v>0</v>
      </c>
      <c r="L41" s="5">
        <v>31</v>
      </c>
      <c r="M41" s="5">
        <v>0</v>
      </c>
      <c r="N41" s="6">
        <f t="shared" si="3"/>
        <v>0</v>
      </c>
      <c r="O41" s="5">
        <v>40</v>
      </c>
      <c r="P41" s="5">
        <v>3</v>
      </c>
      <c r="Q41" s="6">
        <f t="shared" si="4"/>
        <v>7.4999999999999997E-2</v>
      </c>
      <c r="R41" s="5">
        <v>34</v>
      </c>
      <c r="S41" s="5">
        <v>0</v>
      </c>
      <c r="T41" s="6">
        <f t="shared" si="5"/>
        <v>0</v>
      </c>
      <c r="U41" s="5">
        <v>41</v>
      </c>
      <c r="V41" s="5">
        <v>0</v>
      </c>
      <c r="W41" s="6">
        <f t="shared" si="6"/>
        <v>0</v>
      </c>
      <c r="X41" s="5">
        <v>47</v>
      </c>
      <c r="Y41" s="5">
        <v>0</v>
      </c>
      <c r="Z41" s="6">
        <f t="shared" si="9"/>
        <v>0</v>
      </c>
      <c r="AA41" s="5">
        <v>67</v>
      </c>
      <c r="AB41" s="5">
        <v>1</v>
      </c>
      <c r="AC41" s="6">
        <f t="shared" si="7"/>
        <v>1.4925373134328358E-2</v>
      </c>
      <c r="AD41" s="5">
        <v>75</v>
      </c>
      <c r="AE41" s="5">
        <v>3</v>
      </c>
      <c r="AF41" s="6">
        <f t="shared" si="8"/>
        <v>0.04</v>
      </c>
      <c r="AG41" s="4">
        <f t="shared" si="10"/>
        <v>75</v>
      </c>
      <c r="AH41" s="10">
        <f t="shared" si="11"/>
        <v>7</v>
      </c>
      <c r="AI41" s="7">
        <f t="shared" si="12"/>
        <v>1</v>
      </c>
      <c r="AJ41" s="8">
        <f t="shared" si="13"/>
        <v>1.2992537313432837E-2</v>
      </c>
      <c r="AK41" s="9" t="str">
        <f t="shared" si="14"/>
        <v>مشبع</v>
      </c>
    </row>
    <row r="42" spans="1:38" x14ac:dyDescent="0.25">
      <c r="A42" s="23"/>
      <c r="B42" s="4" t="s">
        <v>81</v>
      </c>
      <c r="C42" s="5">
        <v>10</v>
      </c>
      <c r="D42" s="5">
        <v>0</v>
      </c>
      <c r="E42" s="6">
        <f t="shared" si="0"/>
        <v>0</v>
      </c>
      <c r="F42" s="5">
        <v>14</v>
      </c>
      <c r="G42" s="5">
        <v>0</v>
      </c>
      <c r="H42" s="6">
        <f t="shared" si="1"/>
        <v>0</v>
      </c>
      <c r="I42" s="5">
        <v>18</v>
      </c>
      <c r="J42" s="5">
        <v>0</v>
      </c>
      <c r="K42" s="6">
        <f t="shared" si="2"/>
        <v>0</v>
      </c>
      <c r="L42" s="5">
        <v>17</v>
      </c>
      <c r="M42" s="5">
        <v>0</v>
      </c>
      <c r="N42" s="6">
        <f t="shared" si="3"/>
        <v>0</v>
      </c>
      <c r="O42" s="5">
        <v>13</v>
      </c>
      <c r="P42" s="5">
        <v>0</v>
      </c>
      <c r="Q42" s="6">
        <f t="shared" si="4"/>
        <v>0</v>
      </c>
      <c r="R42" s="5">
        <v>16</v>
      </c>
      <c r="S42" s="5">
        <v>0</v>
      </c>
      <c r="T42" s="6">
        <f t="shared" si="5"/>
        <v>0</v>
      </c>
      <c r="U42" s="5">
        <v>16</v>
      </c>
      <c r="V42" s="5">
        <v>0</v>
      </c>
      <c r="W42" s="6">
        <f t="shared" si="6"/>
        <v>0</v>
      </c>
      <c r="X42" s="5">
        <v>12</v>
      </c>
      <c r="Y42" s="5">
        <v>1</v>
      </c>
      <c r="Z42" s="6">
        <f t="shared" si="9"/>
        <v>8.3333333333333329E-2</v>
      </c>
      <c r="AA42" s="5">
        <v>14</v>
      </c>
      <c r="AB42" s="5">
        <v>0</v>
      </c>
      <c r="AC42" s="6">
        <f t="shared" si="7"/>
        <v>0</v>
      </c>
      <c r="AD42" s="5">
        <v>16</v>
      </c>
      <c r="AE42" s="5">
        <v>0</v>
      </c>
      <c r="AF42" s="6">
        <f t="shared" si="8"/>
        <v>0</v>
      </c>
      <c r="AG42" s="4">
        <f t="shared" si="10"/>
        <v>16</v>
      </c>
      <c r="AH42" s="10">
        <f t="shared" si="11"/>
        <v>1</v>
      </c>
      <c r="AI42" s="7">
        <f t="shared" si="12"/>
        <v>0</v>
      </c>
      <c r="AJ42" s="8">
        <f t="shared" si="13"/>
        <v>8.3333333333333332E-3</v>
      </c>
      <c r="AK42" s="9" t="str">
        <f t="shared" si="14"/>
        <v>راكد</v>
      </c>
    </row>
    <row r="43" spans="1:38" x14ac:dyDescent="0.25">
      <c r="A43" s="23" t="s">
        <v>32</v>
      </c>
      <c r="B43" s="4" t="s">
        <v>102</v>
      </c>
      <c r="C43" s="5">
        <v>21</v>
      </c>
      <c r="D43" s="5">
        <v>0</v>
      </c>
      <c r="E43" s="6">
        <f t="shared" si="0"/>
        <v>0</v>
      </c>
      <c r="F43" s="5">
        <v>24</v>
      </c>
      <c r="G43" s="5">
        <v>1</v>
      </c>
      <c r="H43" s="6">
        <f t="shared" si="1"/>
        <v>4.1666666666666664E-2</v>
      </c>
      <c r="I43" s="5">
        <v>25</v>
      </c>
      <c r="J43" s="5">
        <v>0</v>
      </c>
      <c r="K43" s="6">
        <f t="shared" si="2"/>
        <v>0</v>
      </c>
      <c r="L43" s="5">
        <v>33</v>
      </c>
      <c r="M43" s="5">
        <v>0</v>
      </c>
      <c r="N43" s="6">
        <f t="shared" si="3"/>
        <v>0</v>
      </c>
      <c r="O43" s="5">
        <v>36</v>
      </c>
      <c r="P43" s="5">
        <v>1</v>
      </c>
      <c r="Q43" s="6">
        <f t="shared" si="4"/>
        <v>2.7777777777777776E-2</v>
      </c>
      <c r="R43" s="5">
        <v>41</v>
      </c>
      <c r="S43" s="5">
        <v>0</v>
      </c>
      <c r="T43" s="6">
        <f t="shared" si="5"/>
        <v>0</v>
      </c>
      <c r="U43" s="5">
        <v>58</v>
      </c>
      <c r="V43" s="5">
        <v>0</v>
      </c>
      <c r="W43" s="6">
        <f t="shared" si="6"/>
        <v>0</v>
      </c>
      <c r="X43" s="5">
        <v>83</v>
      </c>
      <c r="Y43" s="5">
        <v>2</v>
      </c>
      <c r="Z43" s="6">
        <f t="shared" si="9"/>
        <v>2.4096385542168676E-2</v>
      </c>
      <c r="AA43" s="5">
        <v>93</v>
      </c>
      <c r="AB43" s="5">
        <v>0</v>
      </c>
      <c r="AC43" s="6">
        <f t="shared" si="7"/>
        <v>0</v>
      </c>
      <c r="AD43" s="5">
        <v>109</v>
      </c>
      <c r="AE43" s="5">
        <v>1</v>
      </c>
      <c r="AF43" s="6">
        <f t="shared" si="8"/>
        <v>9.1743119266055051E-3</v>
      </c>
      <c r="AG43" s="4">
        <f t="shared" si="10"/>
        <v>109</v>
      </c>
      <c r="AH43" s="10">
        <f t="shared" si="11"/>
        <v>5</v>
      </c>
      <c r="AI43" s="7">
        <f t="shared" si="12"/>
        <v>1</v>
      </c>
      <c r="AJ43" s="8">
        <f t="shared" si="13"/>
        <v>1.0271514191321862E-2</v>
      </c>
      <c r="AK43" s="9" t="str">
        <f t="shared" si="14"/>
        <v>مشبع</v>
      </c>
    </row>
    <row r="44" spans="1:38" x14ac:dyDescent="0.25">
      <c r="A44" s="23"/>
      <c r="B44" s="4" t="s">
        <v>103</v>
      </c>
      <c r="C44" s="5">
        <v>19</v>
      </c>
      <c r="D44" s="5">
        <v>0</v>
      </c>
      <c r="E44" s="6">
        <f t="shared" si="0"/>
        <v>0</v>
      </c>
      <c r="F44" s="5">
        <v>24</v>
      </c>
      <c r="G44" s="5">
        <v>0</v>
      </c>
      <c r="H44" s="6">
        <f t="shared" si="1"/>
        <v>0</v>
      </c>
      <c r="I44" s="5">
        <v>26</v>
      </c>
      <c r="J44" s="5">
        <v>0</v>
      </c>
      <c r="K44" s="6">
        <f t="shared" si="2"/>
        <v>0</v>
      </c>
      <c r="L44" s="5">
        <v>32</v>
      </c>
      <c r="M44" s="5">
        <v>0</v>
      </c>
      <c r="N44" s="6">
        <f t="shared" si="3"/>
        <v>0</v>
      </c>
      <c r="O44" s="5">
        <v>36</v>
      </c>
      <c r="P44" s="5">
        <v>0</v>
      </c>
      <c r="Q44" s="6">
        <f t="shared" si="4"/>
        <v>0</v>
      </c>
      <c r="R44" s="5">
        <v>39</v>
      </c>
      <c r="S44" s="5">
        <v>0</v>
      </c>
      <c r="T44" s="6">
        <f t="shared" si="5"/>
        <v>0</v>
      </c>
      <c r="U44" s="5">
        <v>40</v>
      </c>
      <c r="V44" s="5">
        <v>0</v>
      </c>
      <c r="W44" s="6">
        <f t="shared" si="6"/>
        <v>0</v>
      </c>
      <c r="X44" s="5">
        <v>45</v>
      </c>
      <c r="Y44" s="5">
        <v>0</v>
      </c>
      <c r="Z44" s="6">
        <f t="shared" si="9"/>
        <v>0</v>
      </c>
      <c r="AA44" s="5">
        <v>45</v>
      </c>
      <c r="AB44" s="5">
        <v>0</v>
      </c>
      <c r="AC44" s="6">
        <f t="shared" si="7"/>
        <v>0</v>
      </c>
      <c r="AD44" s="5">
        <v>53</v>
      </c>
      <c r="AE44" s="5">
        <v>0</v>
      </c>
      <c r="AF44" s="6">
        <f t="shared" si="8"/>
        <v>0</v>
      </c>
      <c r="AG44" s="4">
        <f t="shared" si="10"/>
        <v>53</v>
      </c>
      <c r="AH44" s="10">
        <f t="shared" si="11"/>
        <v>0</v>
      </c>
      <c r="AI44" s="7">
        <f t="shared" si="12"/>
        <v>0</v>
      </c>
      <c r="AJ44" s="8">
        <f t="shared" si="13"/>
        <v>0</v>
      </c>
      <c r="AK44" s="9" t="str">
        <f t="shared" si="14"/>
        <v>راكد</v>
      </c>
    </row>
    <row r="45" spans="1:38" x14ac:dyDescent="0.25">
      <c r="A45" s="23"/>
      <c r="B45" s="4" t="s">
        <v>104</v>
      </c>
      <c r="C45" s="5">
        <v>0</v>
      </c>
      <c r="D45" s="5">
        <v>0</v>
      </c>
      <c r="E45" s="6" t="e">
        <f t="shared" si="0"/>
        <v>#DIV/0!</v>
      </c>
      <c r="F45" s="5">
        <v>0</v>
      </c>
      <c r="G45" s="5">
        <v>0</v>
      </c>
      <c r="H45" s="6" t="e">
        <f t="shared" si="1"/>
        <v>#DIV/0!</v>
      </c>
      <c r="I45" s="5">
        <v>0</v>
      </c>
      <c r="J45" s="5">
        <v>0</v>
      </c>
      <c r="K45" s="6" t="e">
        <f t="shared" si="2"/>
        <v>#DIV/0!</v>
      </c>
      <c r="L45" s="5">
        <v>0</v>
      </c>
      <c r="M45" s="5">
        <v>0</v>
      </c>
      <c r="N45" s="6" t="e">
        <f t="shared" si="3"/>
        <v>#DIV/0!</v>
      </c>
      <c r="O45" s="5">
        <v>0</v>
      </c>
      <c r="P45" s="5">
        <v>0</v>
      </c>
      <c r="Q45" s="6" t="e">
        <f t="shared" si="4"/>
        <v>#DIV/0!</v>
      </c>
      <c r="R45" s="5">
        <v>0</v>
      </c>
      <c r="S45" s="5">
        <v>0</v>
      </c>
      <c r="T45" s="6" t="e">
        <f t="shared" si="5"/>
        <v>#DIV/0!</v>
      </c>
      <c r="U45" s="5">
        <v>0</v>
      </c>
      <c r="V45" s="5">
        <v>0</v>
      </c>
      <c r="W45" s="6" t="e">
        <f t="shared" si="6"/>
        <v>#DIV/0!</v>
      </c>
      <c r="X45" s="5">
        <v>0</v>
      </c>
      <c r="Y45" s="5">
        <v>0</v>
      </c>
      <c r="Z45" s="6" t="e">
        <f t="shared" si="9"/>
        <v>#DIV/0!</v>
      </c>
      <c r="AA45" s="5">
        <v>2</v>
      </c>
      <c r="AB45" s="5">
        <v>0</v>
      </c>
      <c r="AC45" s="6">
        <f t="shared" si="7"/>
        <v>0</v>
      </c>
      <c r="AD45" s="5">
        <v>2</v>
      </c>
      <c r="AE45" s="5">
        <v>0</v>
      </c>
      <c r="AF45" s="6">
        <f t="shared" si="8"/>
        <v>0</v>
      </c>
      <c r="AG45" s="4">
        <f t="shared" si="10"/>
        <v>2</v>
      </c>
      <c r="AH45" s="10">
        <f t="shared" si="11"/>
        <v>0</v>
      </c>
      <c r="AI45" s="7">
        <f t="shared" si="12"/>
        <v>0</v>
      </c>
      <c r="AJ45" s="8">
        <f>AVERAGE(AF45,AC45)</f>
        <v>0</v>
      </c>
      <c r="AK45" s="9" t="str">
        <f t="shared" si="14"/>
        <v>راكد</v>
      </c>
    </row>
    <row r="46" spans="1:38" x14ac:dyDescent="0.25">
      <c r="A46" s="23"/>
      <c r="B46" s="4" t="s">
        <v>105</v>
      </c>
      <c r="C46" s="5">
        <v>0</v>
      </c>
      <c r="D46" s="5">
        <v>0</v>
      </c>
      <c r="E46" s="6" t="e">
        <f t="shared" si="0"/>
        <v>#DIV/0!</v>
      </c>
      <c r="F46" s="5">
        <v>0</v>
      </c>
      <c r="G46" s="5">
        <v>0</v>
      </c>
      <c r="H46" s="6" t="e">
        <f t="shared" si="1"/>
        <v>#DIV/0!</v>
      </c>
      <c r="I46" s="5">
        <v>0</v>
      </c>
      <c r="J46" s="5">
        <v>0</v>
      </c>
      <c r="K46" s="6" t="e">
        <f t="shared" si="2"/>
        <v>#DIV/0!</v>
      </c>
      <c r="L46" s="5">
        <v>0</v>
      </c>
      <c r="M46" s="5">
        <v>0</v>
      </c>
      <c r="N46" s="6" t="e">
        <f t="shared" si="3"/>
        <v>#DIV/0!</v>
      </c>
      <c r="O46" s="5">
        <v>0</v>
      </c>
      <c r="P46" s="5">
        <v>0</v>
      </c>
      <c r="Q46" s="6" t="e">
        <f t="shared" si="4"/>
        <v>#DIV/0!</v>
      </c>
      <c r="R46" s="5">
        <v>0</v>
      </c>
      <c r="S46" s="5">
        <v>0</v>
      </c>
      <c r="T46" s="6" t="e">
        <f t="shared" si="5"/>
        <v>#DIV/0!</v>
      </c>
      <c r="U46" s="5">
        <v>3</v>
      </c>
      <c r="V46" s="5">
        <v>0</v>
      </c>
      <c r="W46" s="6">
        <f t="shared" si="6"/>
        <v>0</v>
      </c>
      <c r="X46" s="5">
        <v>4</v>
      </c>
      <c r="Y46" s="5">
        <v>0</v>
      </c>
      <c r="Z46" s="6">
        <f t="shared" si="9"/>
        <v>0</v>
      </c>
      <c r="AA46" s="5">
        <v>4</v>
      </c>
      <c r="AB46" s="5">
        <v>0</v>
      </c>
      <c r="AC46" s="6">
        <f t="shared" si="7"/>
        <v>0</v>
      </c>
      <c r="AD46" s="5">
        <v>3</v>
      </c>
      <c r="AE46" s="5">
        <v>0</v>
      </c>
      <c r="AF46" s="6">
        <f t="shared" si="8"/>
        <v>0</v>
      </c>
      <c r="AG46" s="4">
        <f t="shared" si="10"/>
        <v>3</v>
      </c>
      <c r="AH46" s="10">
        <f t="shared" si="11"/>
        <v>0</v>
      </c>
      <c r="AI46" s="7">
        <f t="shared" si="12"/>
        <v>0</v>
      </c>
      <c r="AJ46" s="8">
        <f>AVERAGE(AF46,AC46,Z46,W46)</f>
        <v>0</v>
      </c>
      <c r="AK46" s="9" t="str">
        <f t="shared" si="14"/>
        <v>راكد</v>
      </c>
    </row>
    <row r="47" spans="1:38" x14ac:dyDescent="0.25">
      <c r="A47" s="23"/>
      <c r="B47" s="4" t="s">
        <v>106</v>
      </c>
      <c r="C47" s="5">
        <v>0</v>
      </c>
      <c r="D47" s="5">
        <v>0</v>
      </c>
      <c r="E47" s="6" t="e">
        <f t="shared" si="0"/>
        <v>#DIV/0!</v>
      </c>
      <c r="F47" s="5">
        <v>0</v>
      </c>
      <c r="G47" s="5">
        <v>0</v>
      </c>
      <c r="H47" s="6" t="e">
        <f t="shared" si="1"/>
        <v>#DIV/0!</v>
      </c>
      <c r="I47" s="5">
        <v>0</v>
      </c>
      <c r="J47" s="5">
        <v>0</v>
      </c>
      <c r="K47" s="6" t="e">
        <f t="shared" si="2"/>
        <v>#DIV/0!</v>
      </c>
      <c r="L47" s="5">
        <v>2</v>
      </c>
      <c r="M47" s="5">
        <v>0</v>
      </c>
      <c r="N47" s="6">
        <f t="shared" si="3"/>
        <v>0</v>
      </c>
      <c r="O47" s="5">
        <v>2</v>
      </c>
      <c r="P47" s="5">
        <v>0</v>
      </c>
      <c r="Q47" s="6">
        <f t="shared" si="4"/>
        <v>0</v>
      </c>
      <c r="R47" s="5">
        <v>2</v>
      </c>
      <c r="S47" s="5">
        <v>0</v>
      </c>
      <c r="T47" s="6">
        <f t="shared" si="5"/>
        <v>0</v>
      </c>
      <c r="U47" s="5">
        <v>2</v>
      </c>
      <c r="V47" s="5">
        <v>0</v>
      </c>
      <c r="W47" s="6">
        <f t="shared" si="6"/>
        <v>0</v>
      </c>
      <c r="X47" s="5">
        <v>2</v>
      </c>
      <c r="Y47" s="5">
        <v>0</v>
      </c>
      <c r="Z47" s="6">
        <f t="shared" si="9"/>
        <v>0</v>
      </c>
      <c r="AA47" s="5">
        <v>2</v>
      </c>
      <c r="AB47" s="5">
        <v>0</v>
      </c>
      <c r="AC47" s="6">
        <f t="shared" si="7"/>
        <v>0</v>
      </c>
      <c r="AD47" s="5">
        <v>2</v>
      </c>
      <c r="AE47" s="5">
        <v>0</v>
      </c>
      <c r="AF47" s="6">
        <f t="shared" si="8"/>
        <v>0</v>
      </c>
      <c r="AG47" s="4">
        <f t="shared" si="10"/>
        <v>2</v>
      </c>
      <c r="AH47" s="10">
        <f t="shared" si="11"/>
        <v>0</v>
      </c>
      <c r="AI47" s="7">
        <f t="shared" si="12"/>
        <v>0</v>
      </c>
      <c r="AJ47" s="8">
        <f>AVERAGE(AF47,AC47,Z47,W47,T47,Q47,N47)</f>
        <v>0</v>
      </c>
      <c r="AK47" s="9" t="str">
        <f t="shared" si="14"/>
        <v>راكد</v>
      </c>
    </row>
    <row r="48" spans="1:38" x14ac:dyDescent="0.25">
      <c r="A48" s="23"/>
      <c r="B48" s="4" t="s">
        <v>107</v>
      </c>
      <c r="C48" s="5">
        <v>0</v>
      </c>
      <c r="D48" s="5">
        <v>0</v>
      </c>
      <c r="E48" s="6" t="e">
        <f t="shared" si="0"/>
        <v>#DIV/0!</v>
      </c>
      <c r="F48" s="5">
        <v>0</v>
      </c>
      <c r="G48" s="5">
        <v>0</v>
      </c>
      <c r="H48" s="6" t="e">
        <f t="shared" si="1"/>
        <v>#DIV/0!</v>
      </c>
      <c r="I48" s="5">
        <v>0</v>
      </c>
      <c r="J48" s="5">
        <v>0</v>
      </c>
      <c r="K48" s="6" t="e">
        <f t="shared" si="2"/>
        <v>#DIV/0!</v>
      </c>
      <c r="L48" s="5">
        <v>0</v>
      </c>
      <c r="M48" s="5">
        <v>0</v>
      </c>
      <c r="N48" s="6" t="e">
        <f t="shared" si="3"/>
        <v>#DIV/0!</v>
      </c>
      <c r="O48" s="5">
        <v>0</v>
      </c>
      <c r="P48" s="5">
        <v>0</v>
      </c>
      <c r="Q48" s="6" t="e">
        <f t="shared" si="4"/>
        <v>#DIV/0!</v>
      </c>
      <c r="R48" s="5">
        <v>1</v>
      </c>
      <c r="S48" s="5">
        <v>0</v>
      </c>
      <c r="T48" s="6">
        <f t="shared" si="5"/>
        <v>0</v>
      </c>
      <c r="U48" s="5">
        <v>2</v>
      </c>
      <c r="V48" s="5">
        <v>0</v>
      </c>
      <c r="W48" s="6">
        <f t="shared" si="6"/>
        <v>0</v>
      </c>
      <c r="X48" s="5">
        <v>3</v>
      </c>
      <c r="Y48" s="5">
        <v>0</v>
      </c>
      <c r="Z48" s="6">
        <f t="shared" si="9"/>
        <v>0</v>
      </c>
      <c r="AA48" s="5">
        <v>2</v>
      </c>
      <c r="AB48" s="5">
        <v>0</v>
      </c>
      <c r="AC48" s="6">
        <f t="shared" si="7"/>
        <v>0</v>
      </c>
      <c r="AD48" s="5">
        <v>3</v>
      </c>
      <c r="AE48" s="5">
        <v>0</v>
      </c>
      <c r="AF48" s="6">
        <f t="shared" si="8"/>
        <v>0</v>
      </c>
      <c r="AG48" s="4">
        <f t="shared" si="10"/>
        <v>3</v>
      </c>
      <c r="AH48" s="10">
        <f t="shared" si="11"/>
        <v>0</v>
      </c>
      <c r="AI48" s="7">
        <f t="shared" si="12"/>
        <v>0</v>
      </c>
      <c r="AJ48" s="8">
        <f>AVERAGE(AF48,AC48,Z48,W48,T48)</f>
        <v>0</v>
      </c>
      <c r="AK48" s="9" t="str">
        <f t="shared" si="14"/>
        <v>راكد</v>
      </c>
    </row>
    <row r="49" spans="1:37" x14ac:dyDescent="0.25">
      <c r="A49" s="23"/>
      <c r="B49" s="4" t="s">
        <v>35</v>
      </c>
      <c r="C49" s="5">
        <v>3</v>
      </c>
      <c r="D49" s="5">
        <v>0</v>
      </c>
      <c r="E49" s="6">
        <f t="shared" si="0"/>
        <v>0</v>
      </c>
      <c r="F49" s="5">
        <v>3</v>
      </c>
      <c r="G49" s="5">
        <v>0</v>
      </c>
      <c r="H49" s="6">
        <f t="shared" si="1"/>
        <v>0</v>
      </c>
      <c r="I49" s="5">
        <v>2</v>
      </c>
      <c r="J49" s="5">
        <v>0</v>
      </c>
      <c r="K49" s="6">
        <f t="shared" si="2"/>
        <v>0</v>
      </c>
      <c r="L49" s="5">
        <v>3</v>
      </c>
      <c r="M49" s="5">
        <v>0</v>
      </c>
      <c r="N49" s="6">
        <f t="shared" si="3"/>
        <v>0</v>
      </c>
      <c r="O49" s="5">
        <v>3</v>
      </c>
      <c r="P49" s="5">
        <v>0</v>
      </c>
      <c r="Q49" s="6">
        <f t="shared" si="4"/>
        <v>0</v>
      </c>
      <c r="R49" s="5">
        <v>3</v>
      </c>
      <c r="S49" s="5">
        <v>0</v>
      </c>
      <c r="T49" s="6">
        <f t="shared" si="5"/>
        <v>0</v>
      </c>
      <c r="U49" s="5">
        <v>5</v>
      </c>
      <c r="V49" s="5">
        <v>0</v>
      </c>
      <c r="W49" s="6">
        <f t="shared" si="6"/>
        <v>0</v>
      </c>
      <c r="X49" s="5">
        <v>7</v>
      </c>
      <c r="Y49" s="5">
        <v>0</v>
      </c>
      <c r="Z49" s="6">
        <f t="shared" si="9"/>
        <v>0</v>
      </c>
      <c r="AA49" s="5">
        <v>6</v>
      </c>
      <c r="AB49" s="5">
        <v>0</v>
      </c>
      <c r="AC49" s="6">
        <f t="shared" si="7"/>
        <v>0</v>
      </c>
      <c r="AD49" s="5">
        <v>7</v>
      </c>
      <c r="AE49" s="5">
        <v>0</v>
      </c>
      <c r="AF49" s="6">
        <f t="shared" si="8"/>
        <v>0</v>
      </c>
      <c r="AG49" s="4">
        <f t="shared" si="10"/>
        <v>7</v>
      </c>
      <c r="AH49" s="10">
        <f t="shared" si="11"/>
        <v>0</v>
      </c>
      <c r="AI49" s="7">
        <f t="shared" si="12"/>
        <v>0</v>
      </c>
      <c r="AJ49" s="8">
        <f t="shared" si="13"/>
        <v>0</v>
      </c>
      <c r="AK49" s="9" t="str">
        <f t="shared" si="14"/>
        <v>راكد</v>
      </c>
    </row>
    <row r="50" spans="1:37" x14ac:dyDescent="0.25">
      <c r="A50" s="23"/>
      <c r="B50" s="4" t="s">
        <v>109</v>
      </c>
      <c r="C50" s="5">
        <v>2</v>
      </c>
      <c r="D50" s="5">
        <v>0</v>
      </c>
      <c r="E50" s="6">
        <f t="shared" si="0"/>
        <v>0</v>
      </c>
      <c r="F50" s="5">
        <v>4</v>
      </c>
      <c r="G50" s="5">
        <v>0</v>
      </c>
      <c r="H50" s="6">
        <f t="shared" si="1"/>
        <v>0</v>
      </c>
      <c r="I50" s="5">
        <v>9</v>
      </c>
      <c r="J50" s="5">
        <v>0</v>
      </c>
      <c r="K50" s="6">
        <f t="shared" si="2"/>
        <v>0</v>
      </c>
      <c r="L50" s="5">
        <v>11</v>
      </c>
      <c r="M50" s="5">
        <v>0</v>
      </c>
      <c r="N50" s="6">
        <f t="shared" si="3"/>
        <v>0</v>
      </c>
      <c r="O50" s="5">
        <v>12</v>
      </c>
      <c r="P50" s="5">
        <v>0</v>
      </c>
      <c r="Q50" s="6">
        <f t="shared" si="4"/>
        <v>0</v>
      </c>
      <c r="R50" s="5">
        <v>16</v>
      </c>
      <c r="S50" s="5">
        <v>0</v>
      </c>
      <c r="T50" s="6">
        <f t="shared" si="5"/>
        <v>0</v>
      </c>
      <c r="U50" s="5">
        <v>21</v>
      </c>
      <c r="V50" s="5">
        <v>0</v>
      </c>
      <c r="W50" s="6">
        <f t="shared" si="6"/>
        <v>0</v>
      </c>
      <c r="X50" s="5">
        <v>24</v>
      </c>
      <c r="Y50" s="5">
        <v>1</v>
      </c>
      <c r="Z50" s="6">
        <f t="shared" si="9"/>
        <v>4.1666666666666664E-2</v>
      </c>
      <c r="AA50" s="5">
        <v>24</v>
      </c>
      <c r="AB50" s="5">
        <v>0</v>
      </c>
      <c r="AC50" s="6">
        <f t="shared" si="7"/>
        <v>0</v>
      </c>
      <c r="AD50" s="5">
        <v>26</v>
      </c>
      <c r="AE50" s="5">
        <v>0</v>
      </c>
      <c r="AF50" s="6">
        <f t="shared" si="8"/>
        <v>0</v>
      </c>
      <c r="AG50" s="4">
        <f t="shared" si="10"/>
        <v>26</v>
      </c>
      <c r="AH50" s="10">
        <f t="shared" si="11"/>
        <v>1</v>
      </c>
      <c r="AI50" s="7">
        <f t="shared" si="12"/>
        <v>0</v>
      </c>
      <c r="AJ50" s="8">
        <f t="shared" si="13"/>
        <v>4.1666666666666666E-3</v>
      </c>
      <c r="AK50" s="9" t="str">
        <f t="shared" si="14"/>
        <v>راكد</v>
      </c>
    </row>
    <row r="51" spans="1:37" x14ac:dyDescent="0.25">
      <c r="A51" s="23"/>
      <c r="B51" s="4" t="s">
        <v>110</v>
      </c>
      <c r="C51" s="5">
        <v>2</v>
      </c>
      <c r="D51" s="5">
        <v>0</v>
      </c>
      <c r="E51" s="6">
        <f t="shared" si="0"/>
        <v>0</v>
      </c>
      <c r="F51" s="5">
        <v>4</v>
      </c>
      <c r="G51" s="5">
        <v>0</v>
      </c>
      <c r="H51" s="6">
        <f t="shared" si="1"/>
        <v>0</v>
      </c>
      <c r="I51" s="5">
        <v>5</v>
      </c>
      <c r="J51" s="5">
        <v>0</v>
      </c>
      <c r="K51" s="6">
        <f t="shared" si="2"/>
        <v>0</v>
      </c>
      <c r="L51" s="5">
        <v>8</v>
      </c>
      <c r="M51" s="5">
        <v>0</v>
      </c>
      <c r="N51" s="6">
        <f t="shared" si="3"/>
        <v>0</v>
      </c>
      <c r="O51" s="5">
        <v>8</v>
      </c>
      <c r="P51" s="5">
        <v>0</v>
      </c>
      <c r="Q51" s="6">
        <f t="shared" si="4"/>
        <v>0</v>
      </c>
      <c r="R51" s="5">
        <v>9</v>
      </c>
      <c r="S51" s="5">
        <v>0</v>
      </c>
      <c r="T51" s="6">
        <f t="shared" si="5"/>
        <v>0</v>
      </c>
      <c r="U51" s="5">
        <v>9</v>
      </c>
      <c r="V51" s="5">
        <v>0</v>
      </c>
      <c r="W51" s="6">
        <f t="shared" si="6"/>
        <v>0</v>
      </c>
      <c r="X51" s="5">
        <v>9</v>
      </c>
      <c r="Y51" s="5">
        <v>0</v>
      </c>
      <c r="Z51" s="6">
        <f t="shared" si="9"/>
        <v>0</v>
      </c>
      <c r="AA51" s="5">
        <v>9</v>
      </c>
      <c r="AB51" s="5">
        <v>0</v>
      </c>
      <c r="AC51" s="6">
        <f t="shared" si="7"/>
        <v>0</v>
      </c>
      <c r="AD51" s="5">
        <v>9</v>
      </c>
      <c r="AE51" s="5">
        <v>0</v>
      </c>
      <c r="AF51" s="6">
        <f t="shared" si="8"/>
        <v>0</v>
      </c>
      <c r="AG51" s="4">
        <f t="shared" si="10"/>
        <v>9</v>
      </c>
      <c r="AH51" s="10">
        <f t="shared" si="11"/>
        <v>0</v>
      </c>
      <c r="AI51" s="7">
        <f t="shared" si="12"/>
        <v>0</v>
      </c>
      <c r="AJ51" s="8">
        <f t="shared" si="13"/>
        <v>0</v>
      </c>
      <c r="AK51" s="9" t="str">
        <f t="shared" si="14"/>
        <v>راكد</v>
      </c>
    </row>
    <row r="52" spans="1:37" x14ac:dyDescent="0.25">
      <c r="A52" s="23"/>
      <c r="B52" s="4" t="s">
        <v>111</v>
      </c>
      <c r="C52" s="5">
        <v>3</v>
      </c>
      <c r="D52" s="5">
        <v>0</v>
      </c>
      <c r="E52" s="6">
        <f t="shared" si="0"/>
        <v>0</v>
      </c>
      <c r="F52" s="5">
        <v>4</v>
      </c>
      <c r="G52" s="5">
        <v>0</v>
      </c>
      <c r="H52" s="6">
        <f t="shared" si="1"/>
        <v>0</v>
      </c>
      <c r="I52" s="5">
        <v>4</v>
      </c>
      <c r="J52" s="5">
        <v>0</v>
      </c>
      <c r="K52" s="6">
        <f t="shared" si="2"/>
        <v>0</v>
      </c>
      <c r="L52" s="5">
        <v>3</v>
      </c>
      <c r="M52" s="5">
        <v>0</v>
      </c>
      <c r="N52" s="6">
        <f t="shared" si="3"/>
        <v>0</v>
      </c>
      <c r="O52" s="5">
        <v>3</v>
      </c>
      <c r="P52" s="5">
        <v>0</v>
      </c>
      <c r="Q52" s="6">
        <f t="shared" si="4"/>
        <v>0</v>
      </c>
      <c r="R52" s="5">
        <v>2</v>
      </c>
      <c r="S52" s="5">
        <v>1</v>
      </c>
      <c r="T52" s="6">
        <f t="shared" si="5"/>
        <v>0.5</v>
      </c>
      <c r="U52" s="5">
        <v>1</v>
      </c>
      <c r="V52" s="5">
        <v>0</v>
      </c>
      <c r="W52" s="6">
        <f t="shared" si="6"/>
        <v>0</v>
      </c>
      <c r="X52" s="5">
        <v>1</v>
      </c>
      <c r="Y52" s="5">
        <v>0</v>
      </c>
      <c r="Z52" s="6">
        <f t="shared" si="9"/>
        <v>0</v>
      </c>
      <c r="AA52" s="5">
        <v>1</v>
      </c>
      <c r="AB52" s="5">
        <v>0</v>
      </c>
      <c r="AC52" s="6">
        <f t="shared" si="7"/>
        <v>0</v>
      </c>
      <c r="AD52" s="5">
        <v>1</v>
      </c>
      <c r="AE52" s="5">
        <v>0</v>
      </c>
      <c r="AF52" s="6">
        <f t="shared" si="8"/>
        <v>0</v>
      </c>
      <c r="AG52" s="4">
        <f t="shared" si="10"/>
        <v>1</v>
      </c>
      <c r="AH52" s="10">
        <f t="shared" si="11"/>
        <v>1</v>
      </c>
      <c r="AI52" s="7">
        <f t="shared" si="12"/>
        <v>0</v>
      </c>
      <c r="AJ52" s="8">
        <f t="shared" si="13"/>
        <v>0.05</v>
      </c>
      <c r="AK52" s="9" t="str">
        <f t="shared" si="14"/>
        <v>مشبع</v>
      </c>
    </row>
    <row r="53" spans="1:37" x14ac:dyDescent="0.25">
      <c r="A53" s="23"/>
      <c r="B53" s="4" t="s">
        <v>112</v>
      </c>
      <c r="C53" s="5">
        <v>18</v>
      </c>
      <c r="D53" s="5">
        <v>0</v>
      </c>
      <c r="E53" s="6">
        <f t="shared" si="0"/>
        <v>0</v>
      </c>
      <c r="F53" s="5">
        <v>18</v>
      </c>
      <c r="G53" s="5">
        <v>0</v>
      </c>
      <c r="H53" s="6">
        <f t="shared" si="1"/>
        <v>0</v>
      </c>
      <c r="I53" s="5">
        <v>16</v>
      </c>
      <c r="J53" s="5">
        <v>0</v>
      </c>
      <c r="K53" s="6">
        <f t="shared" si="2"/>
        <v>0</v>
      </c>
      <c r="L53" s="5">
        <v>17</v>
      </c>
      <c r="M53" s="5">
        <v>0</v>
      </c>
      <c r="N53" s="6">
        <f t="shared" si="3"/>
        <v>0</v>
      </c>
      <c r="O53" s="5">
        <v>18</v>
      </c>
      <c r="P53" s="5">
        <v>0</v>
      </c>
      <c r="Q53" s="6">
        <f t="shared" si="4"/>
        <v>0</v>
      </c>
      <c r="R53" s="5">
        <v>18</v>
      </c>
      <c r="S53" s="5">
        <v>0</v>
      </c>
      <c r="T53" s="6">
        <f t="shared" si="5"/>
        <v>0</v>
      </c>
      <c r="U53" s="5">
        <v>19</v>
      </c>
      <c r="V53" s="5">
        <v>0</v>
      </c>
      <c r="W53" s="6">
        <f t="shared" si="6"/>
        <v>0</v>
      </c>
      <c r="X53" s="5">
        <v>19</v>
      </c>
      <c r="Y53" s="5">
        <v>0</v>
      </c>
      <c r="Z53" s="6">
        <f t="shared" si="9"/>
        <v>0</v>
      </c>
      <c r="AA53" s="5">
        <v>20</v>
      </c>
      <c r="AB53" s="5">
        <v>0</v>
      </c>
      <c r="AC53" s="6">
        <f t="shared" si="7"/>
        <v>0</v>
      </c>
      <c r="AD53" s="5">
        <v>21</v>
      </c>
      <c r="AE53" s="5">
        <v>0</v>
      </c>
      <c r="AF53" s="6">
        <f t="shared" si="8"/>
        <v>0</v>
      </c>
      <c r="AG53" s="4">
        <f t="shared" si="10"/>
        <v>21</v>
      </c>
      <c r="AH53" s="10">
        <f t="shared" si="11"/>
        <v>0</v>
      </c>
      <c r="AI53" s="7">
        <f t="shared" si="12"/>
        <v>0</v>
      </c>
      <c r="AJ53" s="8">
        <f t="shared" si="13"/>
        <v>0</v>
      </c>
      <c r="AK53" s="9" t="str">
        <f t="shared" si="14"/>
        <v>راكد</v>
      </c>
    </row>
    <row r="54" spans="1:37" x14ac:dyDescent="0.25">
      <c r="A54" s="23"/>
      <c r="B54" s="4" t="s">
        <v>113</v>
      </c>
      <c r="C54" s="5">
        <v>3</v>
      </c>
      <c r="D54" s="5">
        <v>0</v>
      </c>
      <c r="E54" s="6">
        <f t="shared" si="0"/>
        <v>0</v>
      </c>
      <c r="F54" s="5">
        <v>4</v>
      </c>
      <c r="G54" s="5">
        <v>0</v>
      </c>
      <c r="H54" s="6">
        <f t="shared" si="1"/>
        <v>0</v>
      </c>
      <c r="I54" s="5">
        <v>4</v>
      </c>
      <c r="J54" s="5">
        <v>0</v>
      </c>
      <c r="K54" s="6">
        <f t="shared" si="2"/>
        <v>0</v>
      </c>
      <c r="L54" s="5">
        <v>5</v>
      </c>
      <c r="M54" s="5">
        <v>0</v>
      </c>
      <c r="N54" s="6">
        <f t="shared" si="3"/>
        <v>0</v>
      </c>
      <c r="O54" s="5">
        <v>6</v>
      </c>
      <c r="P54" s="5">
        <v>0</v>
      </c>
      <c r="Q54" s="6">
        <f t="shared" si="4"/>
        <v>0</v>
      </c>
      <c r="R54" s="5">
        <v>6</v>
      </c>
      <c r="S54" s="5">
        <v>0</v>
      </c>
      <c r="T54" s="6">
        <f t="shared" si="5"/>
        <v>0</v>
      </c>
      <c r="U54" s="5">
        <v>6</v>
      </c>
      <c r="V54" s="5">
        <v>0</v>
      </c>
      <c r="W54" s="6">
        <f t="shared" si="6"/>
        <v>0</v>
      </c>
      <c r="X54" s="5">
        <v>5</v>
      </c>
      <c r="Y54" s="5">
        <v>0</v>
      </c>
      <c r="Z54" s="6">
        <f t="shared" si="9"/>
        <v>0</v>
      </c>
      <c r="AA54" s="5">
        <v>5</v>
      </c>
      <c r="AB54" s="5">
        <v>0</v>
      </c>
      <c r="AC54" s="6">
        <f t="shared" si="7"/>
        <v>0</v>
      </c>
      <c r="AD54" s="5">
        <v>5</v>
      </c>
      <c r="AE54" s="5">
        <v>0</v>
      </c>
      <c r="AF54" s="6">
        <f t="shared" si="8"/>
        <v>0</v>
      </c>
      <c r="AG54" s="4">
        <f t="shared" si="10"/>
        <v>5</v>
      </c>
      <c r="AH54" s="10">
        <f t="shared" si="11"/>
        <v>0</v>
      </c>
      <c r="AI54" s="7">
        <f t="shared" si="12"/>
        <v>0</v>
      </c>
      <c r="AJ54" s="8">
        <f t="shared" si="13"/>
        <v>0</v>
      </c>
      <c r="AK54" s="9" t="str">
        <f t="shared" si="14"/>
        <v>راكد</v>
      </c>
    </row>
    <row r="55" spans="1:37" x14ac:dyDescent="0.25">
      <c r="A55" s="23"/>
      <c r="B55" s="4" t="s">
        <v>36</v>
      </c>
      <c r="C55" s="5">
        <v>13</v>
      </c>
      <c r="D55" s="5">
        <v>0</v>
      </c>
      <c r="E55" s="6">
        <f t="shared" si="0"/>
        <v>0</v>
      </c>
      <c r="F55" s="5">
        <v>11</v>
      </c>
      <c r="G55" s="5">
        <v>0</v>
      </c>
      <c r="H55" s="6">
        <f t="shared" si="1"/>
        <v>0</v>
      </c>
      <c r="I55" s="5">
        <v>7</v>
      </c>
      <c r="J55" s="5">
        <v>0</v>
      </c>
      <c r="K55" s="6">
        <f t="shared" si="2"/>
        <v>0</v>
      </c>
      <c r="L55" s="5">
        <v>13</v>
      </c>
      <c r="M55" s="5">
        <v>0</v>
      </c>
      <c r="N55" s="6">
        <f t="shared" si="3"/>
        <v>0</v>
      </c>
      <c r="O55" s="5">
        <v>14</v>
      </c>
      <c r="P55" s="5">
        <v>0</v>
      </c>
      <c r="Q55" s="6">
        <f t="shared" si="4"/>
        <v>0</v>
      </c>
      <c r="R55" s="5">
        <v>18</v>
      </c>
      <c r="S55" s="5">
        <v>0</v>
      </c>
      <c r="T55" s="6">
        <f t="shared" si="5"/>
        <v>0</v>
      </c>
      <c r="U55" s="5">
        <v>23</v>
      </c>
      <c r="V55" s="5">
        <v>0</v>
      </c>
      <c r="W55" s="6">
        <f t="shared" si="6"/>
        <v>0</v>
      </c>
      <c r="X55" s="5">
        <v>28</v>
      </c>
      <c r="Y55" s="5">
        <v>0</v>
      </c>
      <c r="Z55" s="6">
        <f t="shared" si="9"/>
        <v>0</v>
      </c>
      <c r="AA55" s="5">
        <v>34</v>
      </c>
      <c r="AB55" s="5">
        <v>0</v>
      </c>
      <c r="AC55" s="6">
        <f t="shared" si="7"/>
        <v>0</v>
      </c>
      <c r="AD55" s="5">
        <v>36</v>
      </c>
      <c r="AE55" s="5">
        <v>0</v>
      </c>
      <c r="AF55" s="6">
        <f t="shared" si="8"/>
        <v>0</v>
      </c>
      <c r="AG55" s="4">
        <f t="shared" si="10"/>
        <v>36</v>
      </c>
      <c r="AH55" s="10">
        <f t="shared" si="11"/>
        <v>0</v>
      </c>
      <c r="AI55" s="7">
        <f t="shared" si="12"/>
        <v>0</v>
      </c>
      <c r="AJ55" s="8">
        <f t="shared" si="13"/>
        <v>0</v>
      </c>
      <c r="AK55" s="9" t="str">
        <f t="shared" si="14"/>
        <v>راكد</v>
      </c>
    </row>
    <row r="56" spans="1:37" x14ac:dyDescent="0.25">
      <c r="A56" s="23"/>
      <c r="B56" s="4" t="s">
        <v>114</v>
      </c>
      <c r="C56" s="5">
        <v>0</v>
      </c>
      <c r="D56" s="5">
        <v>0</v>
      </c>
      <c r="E56" s="6" t="e">
        <f t="shared" si="0"/>
        <v>#DIV/0!</v>
      </c>
      <c r="F56" s="5">
        <v>1</v>
      </c>
      <c r="G56" s="5">
        <v>0</v>
      </c>
      <c r="H56" s="6">
        <f t="shared" si="1"/>
        <v>0</v>
      </c>
      <c r="I56" s="5">
        <v>2</v>
      </c>
      <c r="J56" s="5">
        <v>0</v>
      </c>
      <c r="K56" s="6">
        <f t="shared" si="2"/>
        <v>0</v>
      </c>
      <c r="L56" s="5">
        <v>2</v>
      </c>
      <c r="M56" s="5">
        <v>0</v>
      </c>
      <c r="N56" s="6">
        <f t="shared" si="3"/>
        <v>0</v>
      </c>
      <c r="O56" s="5">
        <v>1</v>
      </c>
      <c r="P56" s="5">
        <v>0</v>
      </c>
      <c r="Q56" s="6">
        <f t="shared" si="4"/>
        <v>0</v>
      </c>
      <c r="R56" s="5">
        <v>1</v>
      </c>
      <c r="S56" s="5">
        <v>0</v>
      </c>
      <c r="T56" s="6">
        <f t="shared" si="5"/>
        <v>0</v>
      </c>
      <c r="U56" s="5">
        <v>1</v>
      </c>
      <c r="V56" s="5">
        <v>0</v>
      </c>
      <c r="W56" s="6">
        <f t="shared" si="6"/>
        <v>0</v>
      </c>
      <c r="X56" s="5">
        <v>3</v>
      </c>
      <c r="Y56" s="5">
        <v>0</v>
      </c>
      <c r="Z56" s="6">
        <f t="shared" si="9"/>
        <v>0</v>
      </c>
      <c r="AA56" s="5">
        <v>3</v>
      </c>
      <c r="AB56" s="5">
        <v>0</v>
      </c>
      <c r="AC56" s="6">
        <f t="shared" si="7"/>
        <v>0</v>
      </c>
      <c r="AD56" s="5">
        <v>4</v>
      </c>
      <c r="AE56" s="5">
        <v>0</v>
      </c>
      <c r="AF56" s="6">
        <f t="shared" si="8"/>
        <v>0</v>
      </c>
      <c r="AG56" s="4">
        <f t="shared" si="10"/>
        <v>4</v>
      </c>
      <c r="AH56" s="10">
        <f t="shared" si="11"/>
        <v>0</v>
      </c>
      <c r="AI56" s="7">
        <f t="shared" si="12"/>
        <v>0</v>
      </c>
      <c r="AJ56" s="8">
        <f>AVERAGE(AF56,AC56,Z56,W56,T56,Q56,N56,K56,H56)</f>
        <v>0</v>
      </c>
      <c r="AK56" s="9" t="str">
        <f t="shared" si="14"/>
        <v>راكد</v>
      </c>
    </row>
    <row r="57" spans="1:37" x14ac:dyDescent="0.25">
      <c r="A57" s="23"/>
      <c r="B57" s="4" t="s">
        <v>115</v>
      </c>
      <c r="C57" s="5">
        <v>1</v>
      </c>
      <c r="D57" s="5">
        <v>0</v>
      </c>
      <c r="E57" s="6">
        <f t="shared" si="0"/>
        <v>0</v>
      </c>
      <c r="F57" s="5">
        <v>1</v>
      </c>
      <c r="G57" s="5">
        <v>0</v>
      </c>
      <c r="H57" s="6">
        <f t="shared" si="1"/>
        <v>0</v>
      </c>
      <c r="I57" s="5">
        <v>1</v>
      </c>
      <c r="J57" s="5">
        <v>0</v>
      </c>
      <c r="K57" s="6">
        <f t="shared" si="2"/>
        <v>0</v>
      </c>
      <c r="L57" s="5">
        <v>1</v>
      </c>
      <c r="M57" s="5">
        <v>0</v>
      </c>
      <c r="N57" s="6">
        <f t="shared" si="3"/>
        <v>0</v>
      </c>
      <c r="O57" s="5">
        <v>3</v>
      </c>
      <c r="P57" s="5">
        <v>0</v>
      </c>
      <c r="Q57" s="6">
        <f t="shared" si="4"/>
        <v>0</v>
      </c>
      <c r="R57" s="5">
        <v>3</v>
      </c>
      <c r="S57" s="5">
        <v>0</v>
      </c>
      <c r="T57" s="6">
        <f t="shared" si="5"/>
        <v>0</v>
      </c>
      <c r="U57" s="5">
        <v>3</v>
      </c>
      <c r="V57" s="5">
        <v>0</v>
      </c>
      <c r="W57" s="6">
        <f t="shared" si="6"/>
        <v>0</v>
      </c>
      <c r="X57" s="5">
        <v>2</v>
      </c>
      <c r="Y57" s="5">
        <v>0</v>
      </c>
      <c r="Z57" s="6">
        <f t="shared" si="9"/>
        <v>0</v>
      </c>
      <c r="AA57" s="5">
        <v>4</v>
      </c>
      <c r="AB57" s="5">
        <v>0</v>
      </c>
      <c r="AC57" s="6">
        <f t="shared" si="7"/>
        <v>0</v>
      </c>
      <c r="AD57" s="5">
        <v>4</v>
      </c>
      <c r="AE57" s="5">
        <v>0</v>
      </c>
      <c r="AF57" s="6">
        <f t="shared" si="8"/>
        <v>0</v>
      </c>
      <c r="AG57" s="4">
        <f t="shared" si="10"/>
        <v>4</v>
      </c>
      <c r="AH57" s="10">
        <f t="shared" si="11"/>
        <v>0</v>
      </c>
      <c r="AI57" s="7">
        <f t="shared" si="12"/>
        <v>0</v>
      </c>
      <c r="AJ57" s="8">
        <f t="shared" si="13"/>
        <v>0</v>
      </c>
      <c r="AK57" s="9" t="str">
        <f t="shared" si="14"/>
        <v>راكد</v>
      </c>
    </row>
    <row r="58" spans="1:37" x14ac:dyDescent="0.25">
      <c r="A58" s="23"/>
      <c r="B58" s="4" t="s">
        <v>116</v>
      </c>
      <c r="C58" s="5">
        <v>1</v>
      </c>
      <c r="D58" s="5">
        <v>0</v>
      </c>
      <c r="E58" s="6">
        <f t="shared" si="0"/>
        <v>0</v>
      </c>
      <c r="F58" s="5">
        <v>1</v>
      </c>
      <c r="G58" s="5">
        <v>0</v>
      </c>
      <c r="H58" s="6">
        <f t="shared" si="1"/>
        <v>0</v>
      </c>
      <c r="I58" s="5">
        <v>1</v>
      </c>
      <c r="J58" s="5">
        <v>0</v>
      </c>
      <c r="K58" s="6">
        <f t="shared" si="2"/>
        <v>0</v>
      </c>
      <c r="L58" s="5">
        <v>1</v>
      </c>
      <c r="M58" s="5">
        <v>0</v>
      </c>
      <c r="N58" s="6">
        <f t="shared" si="3"/>
        <v>0</v>
      </c>
      <c r="O58" s="5">
        <v>1</v>
      </c>
      <c r="P58" s="5">
        <v>0</v>
      </c>
      <c r="Q58" s="6">
        <f t="shared" si="4"/>
        <v>0</v>
      </c>
      <c r="R58" s="5">
        <v>1</v>
      </c>
      <c r="S58" s="5">
        <v>0</v>
      </c>
      <c r="T58" s="6">
        <f t="shared" si="5"/>
        <v>0</v>
      </c>
      <c r="U58" s="5">
        <v>1</v>
      </c>
      <c r="V58" s="5">
        <v>0</v>
      </c>
      <c r="W58" s="6">
        <f t="shared" si="6"/>
        <v>0</v>
      </c>
      <c r="X58" s="5">
        <v>1</v>
      </c>
      <c r="Y58" s="5">
        <v>0</v>
      </c>
      <c r="Z58" s="6">
        <f t="shared" si="9"/>
        <v>0</v>
      </c>
      <c r="AA58" s="5">
        <v>1</v>
      </c>
      <c r="AB58" s="5">
        <v>0</v>
      </c>
      <c r="AC58" s="6">
        <f t="shared" si="7"/>
        <v>0</v>
      </c>
      <c r="AD58" s="5">
        <v>1</v>
      </c>
      <c r="AE58" s="5">
        <v>0</v>
      </c>
      <c r="AF58" s="6">
        <f t="shared" si="8"/>
        <v>0</v>
      </c>
      <c r="AG58" s="4">
        <f t="shared" si="10"/>
        <v>1</v>
      </c>
      <c r="AH58" s="10">
        <f t="shared" si="11"/>
        <v>0</v>
      </c>
      <c r="AI58" s="7">
        <f t="shared" si="12"/>
        <v>0</v>
      </c>
      <c r="AJ58" s="8">
        <f t="shared" si="13"/>
        <v>0</v>
      </c>
      <c r="AK58" s="9" t="str">
        <f t="shared" si="14"/>
        <v>راكد</v>
      </c>
    </row>
    <row r="59" spans="1:37" x14ac:dyDescent="0.25">
      <c r="A59" s="23"/>
      <c r="B59" s="4" t="s">
        <v>117</v>
      </c>
      <c r="C59" s="5">
        <v>1</v>
      </c>
      <c r="D59" s="5">
        <v>0</v>
      </c>
      <c r="E59" s="6">
        <f t="shared" ref="E59:E109" si="15">D59/C59</f>
        <v>0</v>
      </c>
      <c r="F59" s="5">
        <v>3</v>
      </c>
      <c r="G59" s="5">
        <v>0</v>
      </c>
      <c r="H59" s="6">
        <f t="shared" ref="H59:H109" si="16">G59/F59</f>
        <v>0</v>
      </c>
      <c r="I59" s="5">
        <v>7</v>
      </c>
      <c r="J59" s="5">
        <v>0</v>
      </c>
      <c r="K59" s="6">
        <f t="shared" ref="K59:K109" si="17">J59/I59</f>
        <v>0</v>
      </c>
      <c r="L59" s="5">
        <v>9</v>
      </c>
      <c r="M59" s="5">
        <v>0</v>
      </c>
      <c r="N59" s="6">
        <f t="shared" ref="N59:N109" si="18">M59/L59</f>
        <v>0</v>
      </c>
      <c r="O59" s="5">
        <v>10</v>
      </c>
      <c r="P59" s="5">
        <v>0</v>
      </c>
      <c r="Q59" s="6">
        <f t="shared" ref="Q59:Q109" si="19">P59/O59</f>
        <v>0</v>
      </c>
      <c r="R59" s="5">
        <v>12</v>
      </c>
      <c r="S59" s="5">
        <v>0</v>
      </c>
      <c r="T59" s="6">
        <f t="shared" ref="T59:T109" si="20">S59/R59</f>
        <v>0</v>
      </c>
      <c r="U59" s="5">
        <v>14</v>
      </c>
      <c r="V59" s="5">
        <v>0</v>
      </c>
      <c r="W59" s="6">
        <f t="shared" ref="W59:W109" si="21">V59/U59</f>
        <v>0</v>
      </c>
      <c r="X59" s="5">
        <v>17</v>
      </c>
      <c r="Y59" s="5">
        <v>0</v>
      </c>
      <c r="Z59" s="6">
        <f t="shared" si="9"/>
        <v>0</v>
      </c>
      <c r="AA59" s="5">
        <v>20</v>
      </c>
      <c r="AB59" s="5">
        <v>0</v>
      </c>
      <c r="AC59" s="6">
        <f t="shared" ref="AC59:AC109" si="22">AB59/AA59</f>
        <v>0</v>
      </c>
      <c r="AD59" s="5">
        <v>26</v>
      </c>
      <c r="AE59" s="5">
        <v>0</v>
      </c>
      <c r="AF59" s="6">
        <f t="shared" ref="AF59:AF109" si="23">AE59/AD59</f>
        <v>0</v>
      </c>
      <c r="AG59" s="4">
        <f t="shared" si="10"/>
        <v>26</v>
      </c>
      <c r="AH59" s="10">
        <f t="shared" si="11"/>
        <v>0</v>
      </c>
      <c r="AI59" s="7">
        <f t="shared" si="12"/>
        <v>0</v>
      </c>
      <c r="AJ59" s="8">
        <f t="shared" si="13"/>
        <v>0</v>
      </c>
      <c r="AK59" s="9" t="str">
        <f t="shared" si="14"/>
        <v>راكد</v>
      </c>
    </row>
    <row r="60" spans="1:37" x14ac:dyDescent="0.25">
      <c r="A60" s="23"/>
      <c r="B60" s="4" t="s">
        <v>37</v>
      </c>
      <c r="C60" s="5">
        <v>0</v>
      </c>
      <c r="D60" s="5">
        <v>0</v>
      </c>
      <c r="E60" s="6" t="e">
        <f t="shared" si="15"/>
        <v>#DIV/0!</v>
      </c>
      <c r="F60" s="5">
        <v>0</v>
      </c>
      <c r="G60" s="5">
        <v>0</v>
      </c>
      <c r="H60" s="6" t="e">
        <f t="shared" si="16"/>
        <v>#DIV/0!</v>
      </c>
      <c r="I60" s="5">
        <v>1</v>
      </c>
      <c r="J60" s="5">
        <v>0</v>
      </c>
      <c r="K60" s="6">
        <f t="shared" si="17"/>
        <v>0</v>
      </c>
      <c r="L60" s="5">
        <v>1</v>
      </c>
      <c r="M60" s="5">
        <v>0</v>
      </c>
      <c r="N60" s="6">
        <f t="shared" si="18"/>
        <v>0</v>
      </c>
      <c r="O60" s="5">
        <v>1</v>
      </c>
      <c r="P60" s="5">
        <v>0</v>
      </c>
      <c r="Q60" s="6">
        <f t="shared" si="19"/>
        <v>0</v>
      </c>
      <c r="R60" s="5">
        <v>1</v>
      </c>
      <c r="S60" s="5">
        <v>0</v>
      </c>
      <c r="T60" s="6">
        <f t="shared" si="20"/>
        <v>0</v>
      </c>
      <c r="U60" s="5">
        <v>2</v>
      </c>
      <c r="V60" s="5">
        <v>0</v>
      </c>
      <c r="W60" s="6">
        <f t="shared" si="21"/>
        <v>0</v>
      </c>
      <c r="X60" s="5">
        <v>2</v>
      </c>
      <c r="Y60" s="5">
        <v>1</v>
      </c>
      <c r="Z60" s="6">
        <f t="shared" ref="Z60:Z109" si="24">Y60/X60</f>
        <v>0.5</v>
      </c>
      <c r="AA60" s="5">
        <v>1</v>
      </c>
      <c r="AB60" s="5">
        <v>0</v>
      </c>
      <c r="AC60" s="6">
        <f t="shared" si="22"/>
        <v>0</v>
      </c>
      <c r="AD60" s="5">
        <v>1</v>
      </c>
      <c r="AE60" s="5">
        <v>0</v>
      </c>
      <c r="AF60" s="6">
        <f t="shared" si="23"/>
        <v>0</v>
      </c>
      <c r="AG60" s="4">
        <f t="shared" ref="AG60:AG109" si="25">AD60</f>
        <v>1</v>
      </c>
      <c r="AH60" s="10">
        <f t="shared" ref="AH60:AH109" si="26">SUM(D60,G60,J60,M60,P60,S60,V60,Y60,AB60,AE60)</f>
        <v>1</v>
      </c>
      <c r="AI60" s="7">
        <f t="shared" ref="AI60:AI109" si="27" xml:space="preserve"> ROUND(AH60/10,0)</f>
        <v>0</v>
      </c>
      <c r="AJ60" s="8">
        <f>AVERAGE(AF60,AC60,Z60,W60,T60,Q60,N60,K60)</f>
        <v>6.25E-2</v>
      </c>
      <c r="AK60" s="9" t="str">
        <f t="shared" ref="AK60:AK109" si="28">IF(AJ60&lt;1%,"راكد",IF(AJ60&lt;15%,"مشبع","مطلوب"))</f>
        <v>مشبع</v>
      </c>
    </row>
    <row r="61" spans="1:37" x14ac:dyDescent="0.25">
      <c r="A61" s="23"/>
      <c r="B61" s="4" t="s">
        <v>38</v>
      </c>
      <c r="C61" s="5">
        <v>28</v>
      </c>
      <c r="D61" s="5">
        <v>0</v>
      </c>
      <c r="E61" s="6">
        <f t="shared" si="15"/>
        <v>0</v>
      </c>
      <c r="F61" s="5">
        <v>34</v>
      </c>
      <c r="G61" s="5">
        <v>0</v>
      </c>
      <c r="H61" s="6">
        <f t="shared" si="16"/>
        <v>0</v>
      </c>
      <c r="I61" s="5">
        <v>34</v>
      </c>
      <c r="J61" s="5">
        <v>0</v>
      </c>
      <c r="K61" s="6">
        <f t="shared" si="17"/>
        <v>0</v>
      </c>
      <c r="L61" s="5">
        <v>38</v>
      </c>
      <c r="M61" s="5">
        <v>0</v>
      </c>
      <c r="N61" s="6">
        <f t="shared" si="18"/>
        <v>0</v>
      </c>
      <c r="O61" s="5">
        <v>39</v>
      </c>
      <c r="P61" s="5">
        <v>0</v>
      </c>
      <c r="Q61" s="6">
        <f t="shared" si="19"/>
        <v>0</v>
      </c>
      <c r="R61" s="5">
        <v>40</v>
      </c>
      <c r="S61" s="5">
        <v>0</v>
      </c>
      <c r="T61" s="6">
        <f t="shared" si="20"/>
        <v>0</v>
      </c>
      <c r="U61" s="5">
        <v>45</v>
      </c>
      <c r="V61" s="5">
        <v>0</v>
      </c>
      <c r="W61" s="6">
        <f t="shared" si="21"/>
        <v>0</v>
      </c>
      <c r="X61" s="5">
        <v>45</v>
      </c>
      <c r="Y61" s="5">
        <v>2</v>
      </c>
      <c r="Z61" s="6">
        <f t="shared" si="24"/>
        <v>4.4444444444444446E-2</v>
      </c>
      <c r="AA61" s="5">
        <v>45</v>
      </c>
      <c r="AB61" s="5">
        <v>0</v>
      </c>
      <c r="AC61" s="6">
        <f t="shared" si="22"/>
        <v>0</v>
      </c>
      <c r="AD61" s="5">
        <v>47</v>
      </c>
      <c r="AE61" s="5">
        <v>1</v>
      </c>
      <c r="AF61" s="6">
        <f t="shared" si="23"/>
        <v>2.1276595744680851E-2</v>
      </c>
      <c r="AG61" s="4">
        <f t="shared" si="25"/>
        <v>47</v>
      </c>
      <c r="AH61" s="10">
        <f t="shared" si="26"/>
        <v>3</v>
      </c>
      <c r="AI61" s="7">
        <f t="shared" si="27"/>
        <v>0</v>
      </c>
      <c r="AJ61" s="8">
        <f t="shared" ref="AJ61:AJ109" si="29">AVERAGE(AF61,AC61,Z61,W61,T61,Q61,N61,K61,H61,E61)</f>
        <v>6.5721040189125291E-3</v>
      </c>
      <c r="AK61" s="9" t="str">
        <f t="shared" si="28"/>
        <v>راكد</v>
      </c>
    </row>
    <row r="62" spans="1:37" x14ac:dyDescent="0.25">
      <c r="A62" s="23"/>
      <c r="B62" s="4" t="s">
        <v>39</v>
      </c>
      <c r="C62" s="5">
        <v>5</v>
      </c>
      <c r="D62" s="5">
        <v>0</v>
      </c>
      <c r="E62" s="6">
        <f t="shared" si="15"/>
        <v>0</v>
      </c>
      <c r="F62" s="5">
        <v>4</v>
      </c>
      <c r="G62" s="5">
        <v>0</v>
      </c>
      <c r="H62" s="6">
        <f t="shared" si="16"/>
        <v>0</v>
      </c>
      <c r="I62" s="5">
        <v>4</v>
      </c>
      <c r="J62" s="5">
        <v>0</v>
      </c>
      <c r="K62" s="6">
        <f t="shared" si="17"/>
        <v>0</v>
      </c>
      <c r="L62" s="5">
        <v>3</v>
      </c>
      <c r="M62" s="5">
        <v>0</v>
      </c>
      <c r="N62" s="6">
        <f t="shared" si="18"/>
        <v>0</v>
      </c>
      <c r="O62" s="5">
        <v>4</v>
      </c>
      <c r="P62" s="5">
        <v>0</v>
      </c>
      <c r="Q62" s="6">
        <f t="shared" si="19"/>
        <v>0</v>
      </c>
      <c r="R62" s="5">
        <v>4</v>
      </c>
      <c r="S62" s="5">
        <v>0</v>
      </c>
      <c r="T62" s="6">
        <f t="shared" si="20"/>
        <v>0</v>
      </c>
      <c r="U62" s="5">
        <v>4</v>
      </c>
      <c r="V62" s="5">
        <v>0</v>
      </c>
      <c r="W62" s="6">
        <f t="shared" si="21"/>
        <v>0</v>
      </c>
      <c r="X62" s="5">
        <v>4</v>
      </c>
      <c r="Y62" s="5">
        <v>0</v>
      </c>
      <c r="Z62" s="6">
        <f t="shared" si="24"/>
        <v>0</v>
      </c>
      <c r="AA62" s="5">
        <v>2</v>
      </c>
      <c r="AB62" s="5">
        <v>1</v>
      </c>
      <c r="AC62" s="6">
        <f t="shared" si="22"/>
        <v>0.5</v>
      </c>
      <c r="AD62" s="5">
        <v>1</v>
      </c>
      <c r="AE62" s="5">
        <v>0</v>
      </c>
      <c r="AF62" s="6">
        <f t="shared" si="23"/>
        <v>0</v>
      </c>
      <c r="AG62" s="4">
        <f t="shared" si="25"/>
        <v>1</v>
      </c>
      <c r="AH62" s="10">
        <f t="shared" si="26"/>
        <v>1</v>
      </c>
      <c r="AI62" s="7">
        <f t="shared" si="27"/>
        <v>0</v>
      </c>
      <c r="AJ62" s="8">
        <f t="shared" si="29"/>
        <v>0.05</v>
      </c>
      <c r="AK62" s="9" t="str">
        <f t="shared" si="28"/>
        <v>مشبع</v>
      </c>
    </row>
    <row r="63" spans="1:37" x14ac:dyDescent="0.25">
      <c r="A63" s="23"/>
      <c r="B63" s="4" t="s">
        <v>40</v>
      </c>
      <c r="C63" s="5">
        <v>15</v>
      </c>
      <c r="D63" s="5">
        <v>0</v>
      </c>
      <c r="E63" s="6">
        <f t="shared" si="15"/>
        <v>0</v>
      </c>
      <c r="F63" s="5">
        <v>17</v>
      </c>
      <c r="G63" s="5">
        <v>0</v>
      </c>
      <c r="H63" s="6">
        <f t="shared" si="16"/>
        <v>0</v>
      </c>
      <c r="I63" s="5">
        <v>18</v>
      </c>
      <c r="J63" s="5">
        <v>0</v>
      </c>
      <c r="K63" s="6">
        <f t="shared" si="17"/>
        <v>0</v>
      </c>
      <c r="L63" s="5">
        <v>22</v>
      </c>
      <c r="M63" s="5">
        <v>0</v>
      </c>
      <c r="N63" s="6">
        <f t="shared" si="18"/>
        <v>0</v>
      </c>
      <c r="O63" s="5">
        <v>29</v>
      </c>
      <c r="P63" s="5">
        <v>0</v>
      </c>
      <c r="Q63" s="6">
        <f t="shared" si="19"/>
        <v>0</v>
      </c>
      <c r="R63" s="5">
        <v>34</v>
      </c>
      <c r="S63" s="5">
        <v>0</v>
      </c>
      <c r="T63" s="6">
        <f t="shared" si="20"/>
        <v>0</v>
      </c>
      <c r="U63" s="5">
        <v>47</v>
      </c>
      <c r="V63" s="5">
        <v>2</v>
      </c>
      <c r="W63" s="6">
        <f t="shared" si="21"/>
        <v>4.2553191489361701E-2</v>
      </c>
      <c r="X63" s="5">
        <v>52</v>
      </c>
      <c r="Y63" s="5">
        <v>2</v>
      </c>
      <c r="Z63" s="6">
        <f t="shared" si="24"/>
        <v>3.8461538461538464E-2</v>
      </c>
      <c r="AA63" s="5">
        <v>53</v>
      </c>
      <c r="AB63" s="5">
        <v>0</v>
      </c>
      <c r="AC63" s="6">
        <f t="shared" si="22"/>
        <v>0</v>
      </c>
      <c r="AD63" s="5">
        <v>56</v>
      </c>
      <c r="AE63" s="5">
        <v>1</v>
      </c>
      <c r="AF63" s="6">
        <f t="shared" si="23"/>
        <v>1.7857142857142856E-2</v>
      </c>
      <c r="AG63" s="4">
        <f t="shared" si="25"/>
        <v>56</v>
      </c>
      <c r="AH63" s="10">
        <f t="shared" si="26"/>
        <v>5</v>
      </c>
      <c r="AI63" s="7">
        <f t="shared" si="27"/>
        <v>1</v>
      </c>
      <c r="AJ63" s="8">
        <f t="shared" si="29"/>
        <v>9.8871872808043021E-3</v>
      </c>
      <c r="AK63" s="9" t="str">
        <f t="shared" si="28"/>
        <v>راكد</v>
      </c>
    </row>
    <row r="64" spans="1:37" x14ac:dyDescent="0.25">
      <c r="A64" s="23"/>
      <c r="B64" s="4" t="s">
        <v>118</v>
      </c>
      <c r="C64" s="5">
        <v>4</v>
      </c>
      <c r="D64" s="5">
        <v>0</v>
      </c>
      <c r="E64" s="6">
        <f t="shared" si="15"/>
        <v>0</v>
      </c>
      <c r="F64" s="5">
        <v>3</v>
      </c>
      <c r="G64" s="5">
        <v>0</v>
      </c>
      <c r="H64" s="6">
        <f t="shared" si="16"/>
        <v>0</v>
      </c>
      <c r="I64" s="5">
        <v>3</v>
      </c>
      <c r="J64" s="5">
        <v>0</v>
      </c>
      <c r="K64" s="6">
        <f t="shared" si="17"/>
        <v>0</v>
      </c>
      <c r="L64" s="5">
        <v>4</v>
      </c>
      <c r="M64" s="5">
        <v>0</v>
      </c>
      <c r="N64" s="6">
        <f t="shared" si="18"/>
        <v>0</v>
      </c>
      <c r="O64" s="5">
        <v>3</v>
      </c>
      <c r="P64" s="5">
        <v>0</v>
      </c>
      <c r="Q64" s="6">
        <f t="shared" si="19"/>
        <v>0</v>
      </c>
      <c r="R64" s="5">
        <v>3</v>
      </c>
      <c r="S64" s="5">
        <v>0</v>
      </c>
      <c r="T64" s="6">
        <f t="shared" si="20"/>
        <v>0</v>
      </c>
      <c r="U64" s="5">
        <v>4</v>
      </c>
      <c r="V64" s="5">
        <v>0</v>
      </c>
      <c r="W64" s="6">
        <f t="shared" si="21"/>
        <v>0</v>
      </c>
      <c r="X64" s="5">
        <v>5</v>
      </c>
      <c r="Y64" s="5">
        <v>0</v>
      </c>
      <c r="Z64" s="6">
        <f t="shared" si="24"/>
        <v>0</v>
      </c>
      <c r="AA64" s="5">
        <v>4</v>
      </c>
      <c r="AB64" s="5">
        <v>0</v>
      </c>
      <c r="AC64" s="6">
        <f t="shared" si="22"/>
        <v>0</v>
      </c>
      <c r="AD64" s="5">
        <v>4</v>
      </c>
      <c r="AE64" s="5">
        <v>0</v>
      </c>
      <c r="AF64" s="6">
        <f t="shared" si="23"/>
        <v>0</v>
      </c>
      <c r="AG64" s="4">
        <f t="shared" si="25"/>
        <v>4</v>
      </c>
      <c r="AH64" s="10">
        <f t="shared" si="26"/>
        <v>0</v>
      </c>
      <c r="AI64" s="7">
        <f t="shared" si="27"/>
        <v>0</v>
      </c>
      <c r="AJ64" s="8">
        <f t="shared" si="29"/>
        <v>0</v>
      </c>
      <c r="AK64" s="9" t="str">
        <f t="shared" si="28"/>
        <v>راكد</v>
      </c>
    </row>
    <row r="65" spans="1:37" x14ac:dyDescent="0.25">
      <c r="A65" s="23"/>
      <c r="B65" s="4" t="s">
        <v>119</v>
      </c>
      <c r="C65" s="5">
        <v>0</v>
      </c>
      <c r="D65" s="5">
        <v>0</v>
      </c>
      <c r="E65" s="6" t="e">
        <f t="shared" si="15"/>
        <v>#DIV/0!</v>
      </c>
      <c r="F65" s="5">
        <v>2</v>
      </c>
      <c r="G65" s="5">
        <v>2</v>
      </c>
      <c r="H65" s="6">
        <f t="shared" si="16"/>
        <v>1</v>
      </c>
      <c r="I65" s="5">
        <v>1</v>
      </c>
      <c r="J65" s="5">
        <v>0</v>
      </c>
      <c r="K65" s="6">
        <f t="shared" si="17"/>
        <v>0</v>
      </c>
      <c r="L65" s="5">
        <v>3</v>
      </c>
      <c r="M65" s="5">
        <v>0</v>
      </c>
      <c r="N65" s="6">
        <f t="shared" si="18"/>
        <v>0</v>
      </c>
      <c r="O65" s="5">
        <v>3</v>
      </c>
      <c r="P65" s="5">
        <v>3</v>
      </c>
      <c r="Q65" s="6">
        <f t="shared" si="19"/>
        <v>1</v>
      </c>
      <c r="R65" s="5">
        <v>1</v>
      </c>
      <c r="S65" s="5">
        <v>0</v>
      </c>
      <c r="T65" s="6">
        <f t="shared" si="20"/>
        <v>0</v>
      </c>
      <c r="U65" s="5">
        <v>2</v>
      </c>
      <c r="V65" s="5">
        <v>0</v>
      </c>
      <c r="W65" s="6">
        <f t="shared" si="21"/>
        <v>0</v>
      </c>
      <c r="X65" s="5">
        <v>2</v>
      </c>
      <c r="Y65" s="5">
        <v>0</v>
      </c>
      <c r="Z65" s="6">
        <f t="shared" si="24"/>
        <v>0</v>
      </c>
      <c r="AA65" s="5">
        <v>2</v>
      </c>
      <c r="AB65" s="5">
        <v>0</v>
      </c>
      <c r="AC65" s="6">
        <f t="shared" si="22"/>
        <v>0</v>
      </c>
      <c r="AD65" s="5">
        <v>2</v>
      </c>
      <c r="AE65" s="5">
        <v>0</v>
      </c>
      <c r="AF65" s="6">
        <f t="shared" si="23"/>
        <v>0</v>
      </c>
      <c r="AG65" s="4">
        <f t="shared" si="25"/>
        <v>2</v>
      </c>
      <c r="AH65" s="10">
        <f t="shared" si="26"/>
        <v>5</v>
      </c>
      <c r="AI65" s="7">
        <f t="shared" si="27"/>
        <v>1</v>
      </c>
      <c r="AJ65" s="8">
        <f>AVERAGE(AF65,AC65,Z65,W65,T65,Q65,N65,K65,H65)</f>
        <v>0.22222222222222221</v>
      </c>
      <c r="AK65" s="9" t="s">
        <v>174</v>
      </c>
    </row>
    <row r="66" spans="1:37" x14ac:dyDescent="0.25">
      <c r="A66" s="23"/>
      <c r="B66" s="4" t="s">
        <v>120</v>
      </c>
      <c r="C66" s="5">
        <v>8</v>
      </c>
      <c r="D66" s="5">
        <v>0</v>
      </c>
      <c r="E66" s="6">
        <f t="shared" si="15"/>
        <v>0</v>
      </c>
      <c r="F66" s="5">
        <v>7</v>
      </c>
      <c r="G66" s="5">
        <v>0</v>
      </c>
      <c r="H66" s="6">
        <f t="shared" si="16"/>
        <v>0</v>
      </c>
      <c r="I66" s="5">
        <v>8</v>
      </c>
      <c r="J66" s="5">
        <v>0</v>
      </c>
      <c r="K66" s="6">
        <f t="shared" si="17"/>
        <v>0</v>
      </c>
      <c r="L66" s="5">
        <v>6</v>
      </c>
      <c r="M66" s="5">
        <v>0</v>
      </c>
      <c r="N66" s="6">
        <f t="shared" si="18"/>
        <v>0</v>
      </c>
      <c r="O66" s="5">
        <v>8</v>
      </c>
      <c r="P66" s="5">
        <v>0</v>
      </c>
      <c r="Q66" s="6">
        <f t="shared" si="19"/>
        <v>0</v>
      </c>
      <c r="R66" s="5">
        <v>9</v>
      </c>
      <c r="S66" s="5">
        <v>0</v>
      </c>
      <c r="T66" s="6">
        <f t="shared" si="20"/>
        <v>0</v>
      </c>
      <c r="U66" s="5">
        <v>8</v>
      </c>
      <c r="V66" s="5">
        <v>0</v>
      </c>
      <c r="W66" s="6">
        <f t="shared" si="21"/>
        <v>0</v>
      </c>
      <c r="X66" s="5">
        <v>10</v>
      </c>
      <c r="Y66" s="5">
        <v>0</v>
      </c>
      <c r="Z66" s="6">
        <f t="shared" si="24"/>
        <v>0</v>
      </c>
      <c r="AA66" s="5">
        <v>10</v>
      </c>
      <c r="AB66" s="5">
        <v>0</v>
      </c>
      <c r="AC66" s="6">
        <f t="shared" si="22"/>
        <v>0</v>
      </c>
      <c r="AD66" s="5">
        <v>10</v>
      </c>
      <c r="AE66" s="5">
        <v>0</v>
      </c>
      <c r="AF66" s="6">
        <f t="shared" si="23"/>
        <v>0</v>
      </c>
      <c r="AG66" s="4">
        <f t="shared" si="25"/>
        <v>10</v>
      </c>
      <c r="AH66" s="10">
        <f t="shared" si="26"/>
        <v>0</v>
      </c>
      <c r="AI66" s="7">
        <f t="shared" si="27"/>
        <v>0</v>
      </c>
      <c r="AJ66" s="8">
        <f t="shared" si="29"/>
        <v>0</v>
      </c>
      <c r="AK66" s="9" t="str">
        <f t="shared" si="28"/>
        <v>راكد</v>
      </c>
    </row>
    <row r="67" spans="1:37" x14ac:dyDescent="0.25">
      <c r="A67" s="23"/>
      <c r="B67" s="4" t="s">
        <v>41</v>
      </c>
      <c r="C67" s="5">
        <v>26</v>
      </c>
      <c r="D67" s="5">
        <v>0</v>
      </c>
      <c r="E67" s="6">
        <f t="shared" si="15"/>
        <v>0</v>
      </c>
      <c r="F67" s="5">
        <v>28</v>
      </c>
      <c r="G67" s="5">
        <v>0</v>
      </c>
      <c r="H67" s="6">
        <f t="shared" si="16"/>
        <v>0</v>
      </c>
      <c r="I67" s="5">
        <v>27</v>
      </c>
      <c r="J67" s="5">
        <v>0</v>
      </c>
      <c r="K67" s="6">
        <f t="shared" si="17"/>
        <v>0</v>
      </c>
      <c r="L67" s="5">
        <v>27</v>
      </c>
      <c r="M67" s="5">
        <v>0</v>
      </c>
      <c r="N67" s="6">
        <f t="shared" si="18"/>
        <v>0</v>
      </c>
      <c r="O67" s="5">
        <v>27</v>
      </c>
      <c r="P67" s="5">
        <v>0</v>
      </c>
      <c r="Q67" s="6">
        <f t="shared" si="19"/>
        <v>0</v>
      </c>
      <c r="R67" s="5">
        <v>30</v>
      </c>
      <c r="S67" s="5">
        <v>0</v>
      </c>
      <c r="T67" s="6">
        <f t="shared" si="20"/>
        <v>0</v>
      </c>
      <c r="U67" s="5">
        <v>34</v>
      </c>
      <c r="V67" s="5">
        <v>1</v>
      </c>
      <c r="W67" s="6">
        <f t="shared" si="21"/>
        <v>2.9411764705882353E-2</v>
      </c>
      <c r="X67" s="5">
        <v>31</v>
      </c>
      <c r="Y67" s="5">
        <v>0</v>
      </c>
      <c r="Z67" s="6">
        <f t="shared" si="24"/>
        <v>0</v>
      </c>
      <c r="AA67" s="5">
        <v>30</v>
      </c>
      <c r="AB67" s="5">
        <v>0</v>
      </c>
      <c r="AC67" s="6">
        <f t="shared" si="22"/>
        <v>0</v>
      </c>
      <c r="AD67" s="5">
        <v>30</v>
      </c>
      <c r="AE67" s="5">
        <v>0</v>
      </c>
      <c r="AF67" s="6">
        <f t="shared" si="23"/>
        <v>0</v>
      </c>
      <c r="AG67" s="4">
        <f t="shared" si="25"/>
        <v>30</v>
      </c>
      <c r="AH67" s="10">
        <f t="shared" si="26"/>
        <v>1</v>
      </c>
      <c r="AI67" s="7">
        <f t="shared" si="27"/>
        <v>0</v>
      </c>
      <c r="AJ67" s="8">
        <f t="shared" si="29"/>
        <v>2.9411764705882353E-3</v>
      </c>
      <c r="AK67" s="9" t="str">
        <f t="shared" si="28"/>
        <v>راكد</v>
      </c>
    </row>
    <row r="68" spans="1:37" x14ac:dyDescent="0.25">
      <c r="A68" s="23"/>
      <c r="B68" s="4" t="s">
        <v>122</v>
      </c>
      <c r="C68" s="5">
        <v>3</v>
      </c>
      <c r="D68" s="5">
        <v>0</v>
      </c>
      <c r="E68" s="6">
        <f t="shared" si="15"/>
        <v>0</v>
      </c>
      <c r="F68" s="5">
        <v>6</v>
      </c>
      <c r="G68" s="5">
        <v>0</v>
      </c>
      <c r="H68" s="6">
        <f t="shared" si="16"/>
        <v>0</v>
      </c>
      <c r="I68" s="5">
        <v>8</v>
      </c>
      <c r="J68" s="5">
        <v>0</v>
      </c>
      <c r="K68" s="6">
        <f t="shared" si="17"/>
        <v>0</v>
      </c>
      <c r="L68" s="5">
        <v>7</v>
      </c>
      <c r="M68" s="5">
        <v>0</v>
      </c>
      <c r="N68" s="6">
        <f t="shared" si="18"/>
        <v>0</v>
      </c>
      <c r="O68" s="5">
        <v>8</v>
      </c>
      <c r="P68" s="5">
        <v>0</v>
      </c>
      <c r="Q68" s="6">
        <f t="shared" si="19"/>
        <v>0</v>
      </c>
      <c r="R68" s="5">
        <v>10</v>
      </c>
      <c r="S68" s="5">
        <v>0</v>
      </c>
      <c r="T68" s="6">
        <f t="shared" si="20"/>
        <v>0</v>
      </c>
      <c r="U68" s="5">
        <v>11</v>
      </c>
      <c r="V68" s="5">
        <v>0</v>
      </c>
      <c r="W68" s="6">
        <f t="shared" si="21"/>
        <v>0</v>
      </c>
      <c r="X68" s="5">
        <v>13</v>
      </c>
      <c r="Y68" s="5">
        <v>0</v>
      </c>
      <c r="Z68" s="6">
        <f t="shared" si="24"/>
        <v>0</v>
      </c>
      <c r="AA68" s="5">
        <v>12</v>
      </c>
      <c r="AB68" s="5">
        <v>0</v>
      </c>
      <c r="AC68" s="6">
        <f t="shared" si="22"/>
        <v>0</v>
      </c>
      <c r="AD68" s="5">
        <v>13</v>
      </c>
      <c r="AE68" s="5">
        <v>0</v>
      </c>
      <c r="AF68" s="6">
        <f t="shared" si="23"/>
        <v>0</v>
      </c>
      <c r="AG68" s="4">
        <f t="shared" si="25"/>
        <v>13</v>
      </c>
      <c r="AH68" s="10">
        <f t="shared" si="26"/>
        <v>0</v>
      </c>
      <c r="AI68" s="7">
        <f t="shared" si="27"/>
        <v>0</v>
      </c>
      <c r="AJ68" s="8">
        <f t="shared" si="29"/>
        <v>0</v>
      </c>
      <c r="AK68" s="9" t="str">
        <f t="shared" si="28"/>
        <v>راكد</v>
      </c>
    </row>
    <row r="69" spans="1:37" x14ac:dyDescent="0.25">
      <c r="A69" s="23"/>
      <c r="B69" s="4" t="s">
        <v>42</v>
      </c>
      <c r="C69" s="5">
        <v>14</v>
      </c>
      <c r="D69" s="5">
        <v>0</v>
      </c>
      <c r="E69" s="6">
        <f t="shared" si="15"/>
        <v>0</v>
      </c>
      <c r="F69" s="5">
        <v>16</v>
      </c>
      <c r="G69" s="5">
        <v>0</v>
      </c>
      <c r="H69" s="6">
        <f t="shared" si="16"/>
        <v>0</v>
      </c>
      <c r="I69" s="5">
        <v>17</v>
      </c>
      <c r="J69" s="5">
        <v>0</v>
      </c>
      <c r="K69" s="6">
        <f t="shared" si="17"/>
        <v>0</v>
      </c>
      <c r="L69" s="5">
        <v>24</v>
      </c>
      <c r="M69" s="5">
        <v>0</v>
      </c>
      <c r="N69" s="6">
        <f t="shared" si="18"/>
        <v>0</v>
      </c>
      <c r="O69" s="5">
        <v>28</v>
      </c>
      <c r="P69" s="5">
        <v>0</v>
      </c>
      <c r="Q69" s="6">
        <f t="shared" si="19"/>
        <v>0</v>
      </c>
      <c r="R69" s="5">
        <v>34</v>
      </c>
      <c r="S69" s="5">
        <v>0</v>
      </c>
      <c r="T69" s="6">
        <f t="shared" si="20"/>
        <v>0</v>
      </c>
      <c r="U69" s="5">
        <v>46</v>
      </c>
      <c r="V69" s="5">
        <v>0</v>
      </c>
      <c r="W69" s="6">
        <f t="shared" si="21"/>
        <v>0</v>
      </c>
      <c r="X69" s="5">
        <v>48</v>
      </c>
      <c r="Y69" s="5">
        <v>0</v>
      </c>
      <c r="Z69" s="6">
        <f t="shared" si="24"/>
        <v>0</v>
      </c>
      <c r="AA69" s="5">
        <v>56</v>
      </c>
      <c r="AB69" s="5">
        <v>0</v>
      </c>
      <c r="AC69" s="6">
        <f t="shared" si="22"/>
        <v>0</v>
      </c>
      <c r="AD69" s="5">
        <v>58</v>
      </c>
      <c r="AE69" s="5">
        <v>0</v>
      </c>
      <c r="AF69" s="6">
        <f t="shared" si="23"/>
        <v>0</v>
      </c>
      <c r="AG69" s="4">
        <f t="shared" si="25"/>
        <v>58</v>
      </c>
      <c r="AH69" s="10">
        <f t="shared" si="26"/>
        <v>0</v>
      </c>
      <c r="AI69" s="7">
        <f t="shared" si="27"/>
        <v>0</v>
      </c>
      <c r="AJ69" s="8">
        <f t="shared" si="29"/>
        <v>0</v>
      </c>
      <c r="AK69" s="9" t="str">
        <f t="shared" si="28"/>
        <v>راكد</v>
      </c>
    </row>
    <row r="70" spans="1:37" x14ac:dyDescent="0.25">
      <c r="A70" s="23"/>
      <c r="B70" s="4" t="s">
        <v>123</v>
      </c>
      <c r="C70" s="5">
        <v>3</v>
      </c>
      <c r="D70" s="5">
        <v>0</v>
      </c>
      <c r="E70" s="6">
        <f t="shared" si="15"/>
        <v>0</v>
      </c>
      <c r="F70" s="5">
        <v>3</v>
      </c>
      <c r="G70" s="5">
        <v>0</v>
      </c>
      <c r="H70" s="6">
        <f t="shared" si="16"/>
        <v>0</v>
      </c>
      <c r="I70" s="5">
        <v>2</v>
      </c>
      <c r="J70" s="5">
        <v>0</v>
      </c>
      <c r="K70" s="6">
        <f t="shared" si="17"/>
        <v>0</v>
      </c>
      <c r="L70" s="5">
        <v>2</v>
      </c>
      <c r="M70" s="5">
        <v>0</v>
      </c>
      <c r="N70" s="6">
        <f t="shared" si="18"/>
        <v>0</v>
      </c>
      <c r="O70" s="5">
        <v>2</v>
      </c>
      <c r="P70" s="5">
        <v>0</v>
      </c>
      <c r="Q70" s="6">
        <f t="shared" si="19"/>
        <v>0</v>
      </c>
      <c r="R70" s="5">
        <v>2</v>
      </c>
      <c r="S70" s="5">
        <v>0</v>
      </c>
      <c r="T70" s="6">
        <f t="shared" si="20"/>
        <v>0</v>
      </c>
      <c r="U70" s="5">
        <v>2</v>
      </c>
      <c r="V70" s="5">
        <v>0</v>
      </c>
      <c r="W70" s="6">
        <f t="shared" si="21"/>
        <v>0</v>
      </c>
      <c r="X70" s="5">
        <v>2</v>
      </c>
      <c r="Y70" s="5">
        <v>0</v>
      </c>
      <c r="Z70" s="6">
        <f t="shared" si="24"/>
        <v>0</v>
      </c>
      <c r="AA70" s="5">
        <v>2</v>
      </c>
      <c r="AB70" s="5">
        <v>0</v>
      </c>
      <c r="AC70" s="6">
        <f t="shared" si="22"/>
        <v>0</v>
      </c>
      <c r="AD70" s="5">
        <v>2</v>
      </c>
      <c r="AE70" s="5">
        <v>0</v>
      </c>
      <c r="AF70" s="6">
        <f t="shared" si="23"/>
        <v>0</v>
      </c>
      <c r="AG70" s="4">
        <f t="shared" si="25"/>
        <v>2</v>
      </c>
      <c r="AH70" s="10">
        <f t="shared" si="26"/>
        <v>0</v>
      </c>
      <c r="AI70" s="7">
        <f t="shared" si="27"/>
        <v>0</v>
      </c>
      <c r="AJ70" s="8">
        <f t="shared" si="29"/>
        <v>0</v>
      </c>
      <c r="AK70" s="9" t="str">
        <f t="shared" si="28"/>
        <v>راكد</v>
      </c>
    </row>
    <row r="71" spans="1:37" x14ac:dyDescent="0.25">
      <c r="A71" s="23"/>
      <c r="B71" s="4" t="s">
        <v>124</v>
      </c>
      <c r="C71" s="5">
        <v>0</v>
      </c>
      <c r="D71" s="5">
        <v>0</v>
      </c>
      <c r="E71" s="6" t="e">
        <f t="shared" si="15"/>
        <v>#DIV/0!</v>
      </c>
      <c r="F71" s="5">
        <v>1</v>
      </c>
      <c r="G71" s="5">
        <v>0</v>
      </c>
      <c r="H71" s="6">
        <f t="shared" si="16"/>
        <v>0</v>
      </c>
      <c r="I71" s="5">
        <v>1</v>
      </c>
      <c r="J71" s="5">
        <v>0</v>
      </c>
      <c r="K71" s="6">
        <f t="shared" si="17"/>
        <v>0</v>
      </c>
      <c r="L71" s="5">
        <v>1</v>
      </c>
      <c r="M71" s="5">
        <v>0</v>
      </c>
      <c r="N71" s="6">
        <f t="shared" si="18"/>
        <v>0</v>
      </c>
      <c r="O71" s="5">
        <v>1</v>
      </c>
      <c r="P71" s="5">
        <v>0</v>
      </c>
      <c r="Q71" s="6">
        <f t="shared" si="19"/>
        <v>0</v>
      </c>
      <c r="R71" s="5">
        <v>1</v>
      </c>
      <c r="S71" s="5">
        <v>0</v>
      </c>
      <c r="T71" s="6">
        <f t="shared" si="20"/>
        <v>0</v>
      </c>
      <c r="U71" s="5">
        <v>1</v>
      </c>
      <c r="V71" s="5">
        <v>0</v>
      </c>
      <c r="W71" s="6">
        <f t="shared" si="21"/>
        <v>0</v>
      </c>
      <c r="X71" s="5">
        <v>1</v>
      </c>
      <c r="Y71" s="5">
        <v>0</v>
      </c>
      <c r="Z71" s="6">
        <f t="shared" si="24"/>
        <v>0</v>
      </c>
      <c r="AA71" s="5">
        <v>1</v>
      </c>
      <c r="AB71" s="5">
        <v>0</v>
      </c>
      <c r="AC71" s="6">
        <f t="shared" si="22"/>
        <v>0</v>
      </c>
      <c r="AD71" s="5">
        <v>1</v>
      </c>
      <c r="AE71" s="5">
        <v>0</v>
      </c>
      <c r="AF71" s="6">
        <f t="shared" si="23"/>
        <v>0</v>
      </c>
      <c r="AG71" s="4">
        <f t="shared" si="25"/>
        <v>1</v>
      </c>
      <c r="AH71" s="10">
        <f t="shared" si="26"/>
        <v>0</v>
      </c>
      <c r="AI71" s="7">
        <f t="shared" si="27"/>
        <v>0</v>
      </c>
      <c r="AJ71" s="8">
        <f>AVERAGE(AF71,AC71,Z71,W71,T71,Q71,N71,K71,H71)</f>
        <v>0</v>
      </c>
      <c r="AK71" s="9" t="str">
        <f t="shared" si="28"/>
        <v>راكد</v>
      </c>
    </row>
    <row r="72" spans="1:37" x14ac:dyDescent="0.25">
      <c r="A72" s="23"/>
      <c r="B72" s="4" t="s">
        <v>125</v>
      </c>
      <c r="C72" s="5">
        <v>0</v>
      </c>
      <c r="D72" s="5">
        <v>0</v>
      </c>
      <c r="E72" s="6" t="e">
        <f t="shared" si="15"/>
        <v>#DIV/0!</v>
      </c>
      <c r="F72" s="5">
        <v>0</v>
      </c>
      <c r="G72" s="5">
        <v>0</v>
      </c>
      <c r="H72" s="6" t="e">
        <f t="shared" si="16"/>
        <v>#DIV/0!</v>
      </c>
      <c r="I72" s="5">
        <v>0</v>
      </c>
      <c r="J72" s="5">
        <v>0</v>
      </c>
      <c r="K72" s="6" t="e">
        <f t="shared" si="17"/>
        <v>#DIV/0!</v>
      </c>
      <c r="L72" s="5">
        <v>0</v>
      </c>
      <c r="M72" s="5">
        <v>0</v>
      </c>
      <c r="N72" s="6" t="e">
        <f t="shared" si="18"/>
        <v>#DIV/0!</v>
      </c>
      <c r="O72" s="5">
        <v>0</v>
      </c>
      <c r="P72" s="5">
        <v>0</v>
      </c>
      <c r="Q72" s="6" t="e">
        <f t="shared" si="19"/>
        <v>#DIV/0!</v>
      </c>
      <c r="R72" s="5">
        <v>0</v>
      </c>
      <c r="S72" s="5">
        <v>0</v>
      </c>
      <c r="T72" s="6" t="e">
        <f t="shared" si="20"/>
        <v>#DIV/0!</v>
      </c>
      <c r="U72" s="5">
        <v>0</v>
      </c>
      <c r="V72" s="5">
        <v>0</v>
      </c>
      <c r="W72" s="6" t="e">
        <f t="shared" si="21"/>
        <v>#DIV/0!</v>
      </c>
      <c r="X72" s="5">
        <v>5</v>
      </c>
      <c r="Y72" s="5">
        <v>0</v>
      </c>
      <c r="Z72" s="6">
        <f t="shared" si="24"/>
        <v>0</v>
      </c>
      <c r="AA72" s="5">
        <v>5</v>
      </c>
      <c r="AB72" s="5">
        <v>0</v>
      </c>
      <c r="AC72" s="6">
        <f t="shared" si="22"/>
        <v>0</v>
      </c>
      <c r="AD72" s="5">
        <v>5</v>
      </c>
      <c r="AE72" s="5">
        <v>0</v>
      </c>
      <c r="AF72" s="6">
        <f t="shared" si="23"/>
        <v>0</v>
      </c>
      <c r="AG72" s="4">
        <f t="shared" si="25"/>
        <v>5</v>
      </c>
      <c r="AH72" s="10">
        <f t="shared" si="26"/>
        <v>0</v>
      </c>
      <c r="AI72" s="7">
        <f t="shared" si="27"/>
        <v>0</v>
      </c>
      <c r="AJ72" s="8">
        <f>AVERAGE(AF72,AC72,Z72)</f>
        <v>0</v>
      </c>
      <c r="AK72" s="9" t="str">
        <f t="shared" si="28"/>
        <v>راكد</v>
      </c>
    </row>
    <row r="73" spans="1:37" x14ac:dyDescent="0.25">
      <c r="A73" s="23"/>
      <c r="B73" s="4" t="s">
        <v>43</v>
      </c>
      <c r="C73" s="5">
        <v>30</v>
      </c>
      <c r="D73" s="5">
        <v>0</v>
      </c>
      <c r="E73" s="6">
        <f t="shared" si="15"/>
        <v>0</v>
      </c>
      <c r="F73" s="5">
        <v>48</v>
      </c>
      <c r="G73" s="5">
        <v>1</v>
      </c>
      <c r="H73" s="6">
        <f t="shared" si="16"/>
        <v>2.0833333333333332E-2</v>
      </c>
      <c r="I73" s="5">
        <v>58</v>
      </c>
      <c r="J73" s="5">
        <v>0</v>
      </c>
      <c r="K73" s="6">
        <f t="shared" si="17"/>
        <v>0</v>
      </c>
      <c r="L73" s="5">
        <v>58</v>
      </c>
      <c r="M73" s="5">
        <v>0</v>
      </c>
      <c r="N73" s="6">
        <f t="shared" si="18"/>
        <v>0</v>
      </c>
      <c r="O73" s="5">
        <v>65</v>
      </c>
      <c r="P73" s="5">
        <v>0</v>
      </c>
      <c r="Q73" s="6">
        <f t="shared" si="19"/>
        <v>0</v>
      </c>
      <c r="R73" s="5">
        <v>79</v>
      </c>
      <c r="S73" s="5">
        <v>0</v>
      </c>
      <c r="T73" s="6">
        <f t="shared" si="20"/>
        <v>0</v>
      </c>
      <c r="U73" s="5">
        <v>89</v>
      </c>
      <c r="V73" s="5">
        <v>0</v>
      </c>
      <c r="W73" s="6">
        <f t="shared" si="21"/>
        <v>0</v>
      </c>
      <c r="X73" s="5">
        <v>98</v>
      </c>
      <c r="Y73" s="5">
        <v>1</v>
      </c>
      <c r="Z73" s="6">
        <f t="shared" si="24"/>
        <v>1.020408163265306E-2</v>
      </c>
      <c r="AA73" s="5">
        <v>106</v>
      </c>
      <c r="AB73" s="5">
        <v>0</v>
      </c>
      <c r="AC73" s="6">
        <f t="shared" si="22"/>
        <v>0</v>
      </c>
      <c r="AD73" s="5">
        <v>105</v>
      </c>
      <c r="AE73" s="5">
        <v>0</v>
      </c>
      <c r="AF73" s="6">
        <f t="shared" si="23"/>
        <v>0</v>
      </c>
      <c r="AG73" s="4">
        <f t="shared" si="25"/>
        <v>105</v>
      </c>
      <c r="AH73" s="10">
        <f t="shared" si="26"/>
        <v>2</v>
      </c>
      <c r="AI73" s="7">
        <f t="shared" si="27"/>
        <v>0</v>
      </c>
      <c r="AJ73" s="8">
        <f t="shared" si="29"/>
        <v>3.1037414965986395E-3</v>
      </c>
      <c r="AK73" s="9" t="str">
        <f t="shared" si="28"/>
        <v>راكد</v>
      </c>
    </row>
    <row r="74" spans="1:37" x14ac:dyDescent="0.25">
      <c r="A74" s="23"/>
      <c r="B74" s="4" t="s">
        <v>126</v>
      </c>
      <c r="C74" s="5">
        <v>1</v>
      </c>
      <c r="D74" s="5">
        <v>0</v>
      </c>
      <c r="E74" s="6">
        <f t="shared" si="15"/>
        <v>0</v>
      </c>
      <c r="F74" s="5">
        <v>1</v>
      </c>
      <c r="G74" s="5">
        <v>0</v>
      </c>
      <c r="H74" s="6">
        <f t="shared" si="16"/>
        <v>0</v>
      </c>
      <c r="I74" s="5">
        <v>1</v>
      </c>
      <c r="J74" s="5">
        <v>0</v>
      </c>
      <c r="K74" s="6">
        <f t="shared" si="17"/>
        <v>0</v>
      </c>
      <c r="L74" s="5">
        <v>1</v>
      </c>
      <c r="M74" s="5">
        <v>0</v>
      </c>
      <c r="N74" s="6">
        <f t="shared" si="18"/>
        <v>0</v>
      </c>
      <c r="O74" s="5">
        <v>1</v>
      </c>
      <c r="P74" s="5">
        <v>0</v>
      </c>
      <c r="Q74" s="6">
        <f t="shared" si="19"/>
        <v>0</v>
      </c>
      <c r="R74" s="5">
        <v>1</v>
      </c>
      <c r="S74" s="5">
        <v>0</v>
      </c>
      <c r="T74" s="6">
        <f t="shared" si="20"/>
        <v>0</v>
      </c>
      <c r="U74" s="5">
        <v>1</v>
      </c>
      <c r="V74" s="5">
        <v>0</v>
      </c>
      <c r="W74" s="6">
        <f t="shared" si="21"/>
        <v>0</v>
      </c>
      <c r="X74" s="5">
        <v>1</v>
      </c>
      <c r="Y74" s="5">
        <v>0</v>
      </c>
      <c r="Z74" s="6">
        <f t="shared" si="24"/>
        <v>0</v>
      </c>
      <c r="AA74" s="5">
        <v>1</v>
      </c>
      <c r="AB74" s="5">
        <v>0</v>
      </c>
      <c r="AC74" s="6">
        <f t="shared" si="22"/>
        <v>0</v>
      </c>
      <c r="AD74" s="5">
        <v>1</v>
      </c>
      <c r="AE74" s="5">
        <v>0</v>
      </c>
      <c r="AF74" s="6">
        <f t="shared" si="23"/>
        <v>0</v>
      </c>
      <c r="AG74" s="4">
        <f t="shared" si="25"/>
        <v>1</v>
      </c>
      <c r="AH74" s="10">
        <f t="shared" si="26"/>
        <v>0</v>
      </c>
      <c r="AI74" s="7">
        <f t="shared" si="27"/>
        <v>0</v>
      </c>
      <c r="AJ74" s="8">
        <f t="shared" si="29"/>
        <v>0</v>
      </c>
      <c r="AK74" s="9" t="str">
        <f t="shared" si="28"/>
        <v>راكد</v>
      </c>
    </row>
    <row r="75" spans="1:37" x14ac:dyDescent="0.25">
      <c r="A75" s="23"/>
      <c r="B75" s="4" t="s">
        <v>127</v>
      </c>
      <c r="C75" s="5">
        <v>4</v>
      </c>
      <c r="D75" s="5">
        <v>0</v>
      </c>
      <c r="E75" s="6">
        <f t="shared" si="15"/>
        <v>0</v>
      </c>
      <c r="F75" s="5">
        <v>4</v>
      </c>
      <c r="G75" s="5">
        <v>0</v>
      </c>
      <c r="H75" s="6">
        <f t="shared" si="16"/>
        <v>0</v>
      </c>
      <c r="I75" s="5">
        <v>2</v>
      </c>
      <c r="J75" s="5">
        <v>0</v>
      </c>
      <c r="K75" s="6">
        <f t="shared" si="17"/>
        <v>0</v>
      </c>
      <c r="L75" s="5">
        <v>2</v>
      </c>
      <c r="M75" s="5">
        <v>0</v>
      </c>
      <c r="N75" s="6">
        <f t="shared" si="18"/>
        <v>0</v>
      </c>
      <c r="O75" s="5">
        <v>2</v>
      </c>
      <c r="P75" s="5">
        <v>0</v>
      </c>
      <c r="Q75" s="6">
        <f t="shared" si="19"/>
        <v>0</v>
      </c>
      <c r="R75" s="5">
        <v>2</v>
      </c>
      <c r="S75" s="5">
        <v>0</v>
      </c>
      <c r="T75" s="6">
        <f t="shared" si="20"/>
        <v>0</v>
      </c>
      <c r="U75" s="5">
        <v>2</v>
      </c>
      <c r="V75" s="5">
        <v>0</v>
      </c>
      <c r="W75" s="6">
        <f t="shared" si="21"/>
        <v>0</v>
      </c>
      <c r="X75" s="5">
        <v>2</v>
      </c>
      <c r="Y75" s="5">
        <v>0</v>
      </c>
      <c r="Z75" s="6">
        <f t="shared" si="24"/>
        <v>0</v>
      </c>
      <c r="AA75" s="5">
        <v>2</v>
      </c>
      <c r="AB75" s="5">
        <v>0</v>
      </c>
      <c r="AC75" s="6">
        <f t="shared" si="22"/>
        <v>0</v>
      </c>
      <c r="AD75" s="5">
        <v>2</v>
      </c>
      <c r="AE75" s="5">
        <v>0</v>
      </c>
      <c r="AF75" s="6">
        <f t="shared" si="23"/>
        <v>0</v>
      </c>
      <c r="AG75" s="4">
        <f t="shared" si="25"/>
        <v>2</v>
      </c>
      <c r="AH75" s="10">
        <f t="shared" si="26"/>
        <v>0</v>
      </c>
      <c r="AI75" s="7">
        <f t="shared" si="27"/>
        <v>0</v>
      </c>
      <c r="AJ75" s="8">
        <f t="shared" si="29"/>
        <v>0</v>
      </c>
      <c r="AK75" s="9" t="str">
        <f t="shared" si="28"/>
        <v>راكد</v>
      </c>
    </row>
    <row r="76" spans="1:37" x14ac:dyDescent="0.25">
      <c r="A76" s="23"/>
      <c r="B76" s="4" t="s">
        <v>49</v>
      </c>
      <c r="C76" s="5">
        <v>1</v>
      </c>
      <c r="D76" s="5">
        <v>0</v>
      </c>
      <c r="E76" s="6">
        <f t="shared" si="15"/>
        <v>0</v>
      </c>
      <c r="F76" s="5">
        <v>1</v>
      </c>
      <c r="G76" s="5">
        <v>0</v>
      </c>
      <c r="H76" s="6">
        <f t="shared" si="16"/>
        <v>0</v>
      </c>
      <c r="I76" s="5">
        <v>1</v>
      </c>
      <c r="J76" s="5">
        <v>0</v>
      </c>
      <c r="K76" s="6">
        <f t="shared" si="17"/>
        <v>0</v>
      </c>
      <c r="L76" s="5">
        <v>1</v>
      </c>
      <c r="M76" s="5">
        <v>0</v>
      </c>
      <c r="N76" s="6">
        <f t="shared" si="18"/>
        <v>0</v>
      </c>
      <c r="O76" s="5">
        <v>2</v>
      </c>
      <c r="P76" s="5">
        <v>0</v>
      </c>
      <c r="Q76" s="6">
        <f t="shared" si="19"/>
        <v>0</v>
      </c>
      <c r="R76" s="5">
        <v>3</v>
      </c>
      <c r="S76" s="5">
        <v>0</v>
      </c>
      <c r="T76" s="6">
        <f t="shared" si="20"/>
        <v>0</v>
      </c>
      <c r="U76" s="5">
        <v>4</v>
      </c>
      <c r="V76" s="5">
        <v>0</v>
      </c>
      <c r="W76" s="6">
        <f t="shared" si="21"/>
        <v>0</v>
      </c>
      <c r="X76" s="5">
        <v>3</v>
      </c>
      <c r="Y76" s="5">
        <v>0</v>
      </c>
      <c r="Z76" s="6">
        <f t="shared" si="24"/>
        <v>0</v>
      </c>
      <c r="AA76" s="5">
        <v>4</v>
      </c>
      <c r="AB76" s="5">
        <v>0</v>
      </c>
      <c r="AC76" s="6">
        <f t="shared" si="22"/>
        <v>0</v>
      </c>
      <c r="AD76" s="5">
        <v>3</v>
      </c>
      <c r="AE76" s="5">
        <v>0</v>
      </c>
      <c r="AF76" s="6">
        <f t="shared" si="23"/>
        <v>0</v>
      </c>
      <c r="AG76" s="4">
        <f t="shared" si="25"/>
        <v>3</v>
      </c>
      <c r="AH76" s="10">
        <f t="shared" si="26"/>
        <v>0</v>
      </c>
      <c r="AI76" s="7">
        <f t="shared" si="27"/>
        <v>0</v>
      </c>
      <c r="AJ76" s="8">
        <f t="shared" si="29"/>
        <v>0</v>
      </c>
      <c r="AK76" s="9" t="str">
        <f t="shared" si="28"/>
        <v>راكد</v>
      </c>
    </row>
    <row r="77" spans="1:37" x14ac:dyDescent="0.25">
      <c r="A77" s="23"/>
      <c r="B77" s="4" t="s">
        <v>129</v>
      </c>
      <c r="C77" s="5">
        <v>59</v>
      </c>
      <c r="D77" s="5">
        <v>0</v>
      </c>
      <c r="E77" s="6">
        <f t="shared" si="15"/>
        <v>0</v>
      </c>
      <c r="F77" s="5">
        <v>67</v>
      </c>
      <c r="G77" s="5">
        <v>0</v>
      </c>
      <c r="H77" s="6">
        <f t="shared" si="16"/>
        <v>0</v>
      </c>
      <c r="I77" s="5">
        <v>75</v>
      </c>
      <c r="J77" s="5">
        <v>0</v>
      </c>
      <c r="K77" s="6">
        <f t="shared" si="17"/>
        <v>0</v>
      </c>
      <c r="L77" s="5">
        <v>86</v>
      </c>
      <c r="M77" s="5">
        <v>0</v>
      </c>
      <c r="N77" s="6">
        <f t="shared" si="18"/>
        <v>0</v>
      </c>
      <c r="O77" s="5">
        <v>90</v>
      </c>
      <c r="P77" s="5">
        <v>1</v>
      </c>
      <c r="Q77" s="6">
        <f t="shared" si="19"/>
        <v>1.1111111111111112E-2</v>
      </c>
      <c r="R77" s="5">
        <v>95</v>
      </c>
      <c r="S77" s="5">
        <v>0</v>
      </c>
      <c r="T77" s="6">
        <f t="shared" si="20"/>
        <v>0</v>
      </c>
      <c r="U77" s="5">
        <v>111</v>
      </c>
      <c r="V77" s="5">
        <v>1</v>
      </c>
      <c r="W77" s="6">
        <f t="shared" si="21"/>
        <v>9.0090090090090089E-3</v>
      </c>
      <c r="X77" s="5">
        <v>120</v>
      </c>
      <c r="Y77" s="5">
        <v>0</v>
      </c>
      <c r="Z77" s="6">
        <f t="shared" si="24"/>
        <v>0</v>
      </c>
      <c r="AA77" s="5">
        <v>125</v>
      </c>
      <c r="AB77" s="5">
        <v>0</v>
      </c>
      <c r="AC77" s="6">
        <f t="shared" si="22"/>
        <v>0</v>
      </c>
      <c r="AD77" s="5">
        <v>126</v>
      </c>
      <c r="AE77" s="5">
        <v>0</v>
      </c>
      <c r="AF77" s="6">
        <f t="shared" si="23"/>
        <v>0</v>
      </c>
      <c r="AG77" s="4">
        <f t="shared" si="25"/>
        <v>126</v>
      </c>
      <c r="AH77" s="10">
        <f t="shared" si="26"/>
        <v>2</v>
      </c>
      <c r="AI77" s="7">
        <f t="shared" si="27"/>
        <v>0</v>
      </c>
      <c r="AJ77" s="8">
        <f t="shared" si="29"/>
        <v>2.0120120120120121E-3</v>
      </c>
      <c r="AK77" s="9" t="str">
        <f t="shared" si="28"/>
        <v>راكد</v>
      </c>
    </row>
    <row r="78" spans="1:37" x14ac:dyDescent="0.25">
      <c r="A78" s="23"/>
      <c r="B78" s="4" t="s">
        <v>130</v>
      </c>
      <c r="C78" s="5">
        <v>1</v>
      </c>
      <c r="D78" s="5">
        <v>0</v>
      </c>
      <c r="E78" s="6">
        <f t="shared" si="15"/>
        <v>0</v>
      </c>
      <c r="F78" s="5">
        <v>2</v>
      </c>
      <c r="G78" s="5">
        <v>1</v>
      </c>
      <c r="H78" s="6">
        <f t="shared" si="16"/>
        <v>0.5</v>
      </c>
      <c r="I78" s="5">
        <v>2</v>
      </c>
      <c r="J78" s="5">
        <v>0</v>
      </c>
      <c r="K78" s="6">
        <f t="shared" si="17"/>
        <v>0</v>
      </c>
      <c r="L78" s="5">
        <v>2</v>
      </c>
      <c r="M78" s="5">
        <v>0</v>
      </c>
      <c r="N78" s="6">
        <f t="shared" si="18"/>
        <v>0</v>
      </c>
      <c r="O78" s="5">
        <v>3</v>
      </c>
      <c r="P78" s="5">
        <v>1</v>
      </c>
      <c r="Q78" s="6">
        <f t="shared" si="19"/>
        <v>0.33333333333333331</v>
      </c>
      <c r="R78" s="5">
        <v>3</v>
      </c>
      <c r="S78" s="5">
        <v>0</v>
      </c>
      <c r="T78" s="6">
        <f t="shared" si="20"/>
        <v>0</v>
      </c>
      <c r="U78" s="5">
        <v>4</v>
      </c>
      <c r="V78" s="5">
        <v>0</v>
      </c>
      <c r="W78" s="6">
        <f t="shared" si="21"/>
        <v>0</v>
      </c>
      <c r="X78" s="5">
        <v>5</v>
      </c>
      <c r="Y78" s="5">
        <v>1</v>
      </c>
      <c r="Z78" s="6">
        <f t="shared" si="24"/>
        <v>0.2</v>
      </c>
      <c r="AA78" s="5">
        <v>5</v>
      </c>
      <c r="AB78" s="5">
        <v>0</v>
      </c>
      <c r="AC78" s="6">
        <f t="shared" si="22"/>
        <v>0</v>
      </c>
      <c r="AD78" s="5">
        <v>7</v>
      </c>
      <c r="AE78" s="5">
        <v>0</v>
      </c>
      <c r="AF78" s="6">
        <f t="shared" si="23"/>
        <v>0</v>
      </c>
      <c r="AG78" s="4">
        <f t="shared" si="25"/>
        <v>7</v>
      </c>
      <c r="AH78" s="10">
        <f t="shared" si="26"/>
        <v>3</v>
      </c>
      <c r="AI78" s="7">
        <f t="shared" si="27"/>
        <v>0</v>
      </c>
      <c r="AJ78" s="8">
        <f t="shared" si="29"/>
        <v>0.10333333333333332</v>
      </c>
      <c r="AK78" s="9" t="str">
        <f t="shared" si="28"/>
        <v>مشبع</v>
      </c>
    </row>
    <row r="79" spans="1:37" x14ac:dyDescent="0.25">
      <c r="A79" s="23"/>
      <c r="B79" s="4" t="s">
        <v>53</v>
      </c>
      <c r="C79" s="5">
        <v>0</v>
      </c>
      <c r="D79" s="5">
        <v>0</v>
      </c>
      <c r="E79" s="6" t="e">
        <f t="shared" si="15"/>
        <v>#DIV/0!</v>
      </c>
      <c r="F79" s="5">
        <v>0</v>
      </c>
      <c r="G79" s="5">
        <v>0</v>
      </c>
      <c r="H79" s="6" t="e">
        <f t="shared" si="16"/>
        <v>#DIV/0!</v>
      </c>
      <c r="I79" s="5">
        <v>0</v>
      </c>
      <c r="J79" s="5">
        <v>0</v>
      </c>
      <c r="K79" s="6" t="e">
        <f t="shared" si="17"/>
        <v>#DIV/0!</v>
      </c>
      <c r="L79" s="5">
        <v>0</v>
      </c>
      <c r="M79" s="5">
        <v>0</v>
      </c>
      <c r="N79" s="6" t="e">
        <f t="shared" si="18"/>
        <v>#DIV/0!</v>
      </c>
      <c r="O79" s="5">
        <v>0</v>
      </c>
      <c r="P79" s="5">
        <v>0</v>
      </c>
      <c r="Q79" s="6" t="e">
        <f t="shared" si="19"/>
        <v>#DIV/0!</v>
      </c>
      <c r="R79" s="5">
        <v>2</v>
      </c>
      <c r="S79" s="5">
        <v>0</v>
      </c>
      <c r="T79" s="6">
        <f t="shared" si="20"/>
        <v>0</v>
      </c>
      <c r="U79" s="5">
        <v>1</v>
      </c>
      <c r="V79" s="5">
        <v>0</v>
      </c>
      <c r="W79" s="6">
        <f t="shared" si="21"/>
        <v>0</v>
      </c>
      <c r="X79" s="5">
        <v>2</v>
      </c>
      <c r="Y79" s="5">
        <v>0</v>
      </c>
      <c r="Z79" s="6">
        <f t="shared" si="24"/>
        <v>0</v>
      </c>
      <c r="AA79" s="5">
        <v>3</v>
      </c>
      <c r="AB79" s="5">
        <v>0</v>
      </c>
      <c r="AC79" s="6">
        <f t="shared" si="22"/>
        <v>0</v>
      </c>
      <c r="AD79" s="5">
        <v>1</v>
      </c>
      <c r="AE79" s="5">
        <v>0</v>
      </c>
      <c r="AF79" s="6">
        <f t="shared" si="23"/>
        <v>0</v>
      </c>
      <c r="AG79" s="4">
        <f t="shared" si="25"/>
        <v>1</v>
      </c>
      <c r="AH79" s="10">
        <f t="shared" si="26"/>
        <v>0</v>
      </c>
      <c r="AI79" s="7">
        <f t="shared" si="27"/>
        <v>0</v>
      </c>
      <c r="AJ79" s="8">
        <f>AVERAGE(AF79,AC79,Z79,W79,T79)</f>
        <v>0</v>
      </c>
      <c r="AK79" s="9" t="str">
        <f t="shared" si="28"/>
        <v>راكد</v>
      </c>
    </row>
    <row r="80" spans="1:37" x14ac:dyDescent="0.25">
      <c r="A80" s="23"/>
      <c r="B80" s="4" t="s">
        <v>54</v>
      </c>
      <c r="C80" s="5">
        <v>8</v>
      </c>
      <c r="D80" s="5">
        <v>0</v>
      </c>
      <c r="E80" s="6">
        <f t="shared" si="15"/>
        <v>0</v>
      </c>
      <c r="F80" s="5">
        <v>16</v>
      </c>
      <c r="G80" s="5">
        <v>0</v>
      </c>
      <c r="H80" s="6">
        <f t="shared" si="16"/>
        <v>0</v>
      </c>
      <c r="I80" s="5">
        <v>17</v>
      </c>
      <c r="J80" s="5">
        <v>0</v>
      </c>
      <c r="K80" s="6">
        <f t="shared" si="17"/>
        <v>0</v>
      </c>
      <c r="L80" s="5">
        <v>19</v>
      </c>
      <c r="M80" s="5">
        <v>0</v>
      </c>
      <c r="N80" s="6">
        <f t="shared" si="18"/>
        <v>0</v>
      </c>
      <c r="O80" s="5">
        <v>28</v>
      </c>
      <c r="P80" s="5">
        <v>1</v>
      </c>
      <c r="Q80" s="6">
        <f t="shared" si="19"/>
        <v>3.5714285714285712E-2</v>
      </c>
      <c r="R80" s="5">
        <v>34</v>
      </c>
      <c r="S80" s="5">
        <v>0</v>
      </c>
      <c r="T80" s="6">
        <f t="shared" si="20"/>
        <v>0</v>
      </c>
      <c r="U80" s="5">
        <v>35</v>
      </c>
      <c r="V80" s="5">
        <v>0</v>
      </c>
      <c r="W80" s="6">
        <f t="shared" si="21"/>
        <v>0</v>
      </c>
      <c r="X80" s="5">
        <v>41</v>
      </c>
      <c r="Y80" s="5">
        <v>0</v>
      </c>
      <c r="Z80" s="6">
        <f t="shared" si="24"/>
        <v>0</v>
      </c>
      <c r="AA80" s="5">
        <v>44</v>
      </c>
      <c r="AB80" s="5">
        <v>0</v>
      </c>
      <c r="AC80" s="6">
        <f t="shared" si="22"/>
        <v>0</v>
      </c>
      <c r="AD80" s="5">
        <v>45</v>
      </c>
      <c r="AE80" s="5">
        <v>0</v>
      </c>
      <c r="AF80" s="6">
        <f t="shared" si="23"/>
        <v>0</v>
      </c>
      <c r="AG80" s="4">
        <f t="shared" si="25"/>
        <v>45</v>
      </c>
      <c r="AH80" s="10">
        <f t="shared" si="26"/>
        <v>1</v>
      </c>
      <c r="AI80" s="7">
        <f t="shared" si="27"/>
        <v>0</v>
      </c>
      <c r="AJ80" s="8">
        <f t="shared" si="29"/>
        <v>3.5714285714285713E-3</v>
      </c>
      <c r="AK80" s="9" t="str">
        <f t="shared" si="28"/>
        <v>راكد</v>
      </c>
    </row>
    <row r="81" spans="1:37" x14ac:dyDescent="0.25">
      <c r="A81" s="23"/>
      <c r="B81" s="4" t="s">
        <v>131</v>
      </c>
      <c r="C81" s="5">
        <v>3</v>
      </c>
      <c r="D81" s="5">
        <v>0</v>
      </c>
      <c r="E81" s="6">
        <f t="shared" si="15"/>
        <v>0</v>
      </c>
      <c r="F81" s="5">
        <v>3</v>
      </c>
      <c r="G81" s="5">
        <v>0</v>
      </c>
      <c r="H81" s="6">
        <f t="shared" si="16"/>
        <v>0</v>
      </c>
      <c r="I81" s="5">
        <v>4</v>
      </c>
      <c r="J81" s="5">
        <v>0</v>
      </c>
      <c r="K81" s="6">
        <f t="shared" si="17"/>
        <v>0</v>
      </c>
      <c r="L81" s="5">
        <v>3</v>
      </c>
      <c r="M81" s="5">
        <v>0</v>
      </c>
      <c r="N81" s="6">
        <f t="shared" si="18"/>
        <v>0</v>
      </c>
      <c r="O81" s="5">
        <v>5</v>
      </c>
      <c r="P81" s="5">
        <v>0</v>
      </c>
      <c r="Q81" s="6">
        <f t="shared" si="19"/>
        <v>0</v>
      </c>
      <c r="R81" s="5">
        <v>5</v>
      </c>
      <c r="S81" s="5">
        <v>0</v>
      </c>
      <c r="T81" s="6">
        <f t="shared" si="20"/>
        <v>0</v>
      </c>
      <c r="U81" s="5">
        <v>5</v>
      </c>
      <c r="V81" s="5">
        <v>0</v>
      </c>
      <c r="W81" s="6">
        <f t="shared" si="21"/>
        <v>0</v>
      </c>
      <c r="X81" s="5">
        <v>6</v>
      </c>
      <c r="Y81" s="5">
        <v>0</v>
      </c>
      <c r="Z81" s="6">
        <f t="shared" si="24"/>
        <v>0</v>
      </c>
      <c r="AA81" s="5">
        <v>6</v>
      </c>
      <c r="AB81" s="5">
        <v>0</v>
      </c>
      <c r="AC81" s="6">
        <f t="shared" si="22"/>
        <v>0</v>
      </c>
      <c r="AD81" s="5">
        <v>6</v>
      </c>
      <c r="AE81" s="5">
        <v>0</v>
      </c>
      <c r="AF81" s="6">
        <f t="shared" si="23"/>
        <v>0</v>
      </c>
      <c r="AG81" s="4">
        <f t="shared" si="25"/>
        <v>6</v>
      </c>
      <c r="AH81" s="10">
        <f t="shared" si="26"/>
        <v>0</v>
      </c>
      <c r="AI81" s="7">
        <f t="shared" si="27"/>
        <v>0</v>
      </c>
      <c r="AJ81" s="8">
        <f t="shared" si="29"/>
        <v>0</v>
      </c>
      <c r="AK81" s="9" t="str">
        <f t="shared" si="28"/>
        <v>راكد</v>
      </c>
    </row>
    <row r="82" spans="1:37" x14ac:dyDescent="0.25">
      <c r="A82" s="23"/>
      <c r="B82" s="4" t="s">
        <v>55</v>
      </c>
      <c r="C82" s="5">
        <v>1</v>
      </c>
      <c r="D82" s="5">
        <v>0</v>
      </c>
      <c r="E82" s="6">
        <f t="shared" si="15"/>
        <v>0</v>
      </c>
      <c r="F82" s="5">
        <v>2</v>
      </c>
      <c r="G82" s="5">
        <v>1</v>
      </c>
      <c r="H82" s="6">
        <f t="shared" si="16"/>
        <v>0.5</v>
      </c>
      <c r="I82" s="5">
        <v>1</v>
      </c>
      <c r="J82" s="5">
        <v>0</v>
      </c>
      <c r="K82" s="6">
        <f t="shared" si="17"/>
        <v>0</v>
      </c>
      <c r="L82" s="5">
        <v>3</v>
      </c>
      <c r="M82" s="5">
        <v>0</v>
      </c>
      <c r="N82" s="6">
        <f t="shared" si="18"/>
        <v>0</v>
      </c>
      <c r="O82" s="5">
        <v>6</v>
      </c>
      <c r="P82" s="5">
        <v>0</v>
      </c>
      <c r="Q82" s="6">
        <f t="shared" si="19"/>
        <v>0</v>
      </c>
      <c r="R82" s="5">
        <v>10</v>
      </c>
      <c r="S82" s="5">
        <v>0</v>
      </c>
      <c r="T82" s="6">
        <f t="shared" si="20"/>
        <v>0</v>
      </c>
      <c r="U82" s="5">
        <v>13</v>
      </c>
      <c r="V82" s="5">
        <v>0</v>
      </c>
      <c r="W82" s="6">
        <f t="shared" si="21"/>
        <v>0</v>
      </c>
      <c r="X82" s="5">
        <v>15</v>
      </c>
      <c r="Y82" s="5">
        <v>0</v>
      </c>
      <c r="Z82" s="6">
        <f t="shared" si="24"/>
        <v>0</v>
      </c>
      <c r="AA82" s="5">
        <v>16</v>
      </c>
      <c r="AB82" s="5">
        <v>0</v>
      </c>
      <c r="AC82" s="6">
        <f t="shared" si="22"/>
        <v>0</v>
      </c>
      <c r="AD82" s="5">
        <v>16</v>
      </c>
      <c r="AE82" s="5">
        <v>0</v>
      </c>
      <c r="AF82" s="6">
        <f t="shared" si="23"/>
        <v>0</v>
      </c>
      <c r="AG82" s="4">
        <f t="shared" si="25"/>
        <v>16</v>
      </c>
      <c r="AH82" s="10">
        <f t="shared" si="26"/>
        <v>1</v>
      </c>
      <c r="AI82" s="7">
        <f t="shared" si="27"/>
        <v>0</v>
      </c>
      <c r="AJ82" s="8">
        <f t="shared" si="29"/>
        <v>0.05</v>
      </c>
      <c r="AK82" s="9" t="str">
        <f t="shared" si="28"/>
        <v>مشبع</v>
      </c>
    </row>
    <row r="83" spans="1:37" x14ac:dyDescent="0.25">
      <c r="A83" s="23"/>
      <c r="B83" s="4" t="s">
        <v>56</v>
      </c>
      <c r="C83" s="5">
        <v>1</v>
      </c>
      <c r="D83" s="5">
        <v>0</v>
      </c>
      <c r="E83" s="6">
        <f t="shared" si="15"/>
        <v>0</v>
      </c>
      <c r="F83" s="5">
        <v>1</v>
      </c>
      <c r="G83" s="5">
        <v>0</v>
      </c>
      <c r="H83" s="6">
        <f t="shared" si="16"/>
        <v>0</v>
      </c>
      <c r="I83" s="5">
        <v>1</v>
      </c>
      <c r="J83" s="5">
        <v>0</v>
      </c>
      <c r="K83" s="6">
        <f t="shared" si="17"/>
        <v>0</v>
      </c>
      <c r="L83" s="5">
        <v>1</v>
      </c>
      <c r="M83" s="5">
        <v>0</v>
      </c>
      <c r="N83" s="6">
        <f t="shared" si="18"/>
        <v>0</v>
      </c>
      <c r="O83" s="5">
        <v>1</v>
      </c>
      <c r="P83" s="5">
        <v>0</v>
      </c>
      <c r="Q83" s="6">
        <f t="shared" si="19"/>
        <v>0</v>
      </c>
      <c r="R83" s="5">
        <v>1</v>
      </c>
      <c r="S83" s="5">
        <v>0</v>
      </c>
      <c r="T83" s="6">
        <f t="shared" si="20"/>
        <v>0</v>
      </c>
      <c r="U83" s="5">
        <v>1</v>
      </c>
      <c r="V83" s="5">
        <v>0</v>
      </c>
      <c r="W83" s="6">
        <f t="shared" si="21"/>
        <v>0</v>
      </c>
      <c r="X83" s="5">
        <v>1</v>
      </c>
      <c r="Y83" s="5">
        <v>0</v>
      </c>
      <c r="Z83" s="6">
        <f t="shared" si="24"/>
        <v>0</v>
      </c>
      <c r="AA83" s="5">
        <v>1</v>
      </c>
      <c r="AB83" s="5">
        <v>0</v>
      </c>
      <c r="AC83" s="6">
        <f t="shared" si="22"/>
        <v>0</v>
      </c>
      <c r="AD83" s="5">
        <v>1</v>
      </c>
      <c r="AE83" s="5">
        <v>0</v>
      </c>
      <c r="AF83" s="6">
        <f t="shared" si="23"/>
        <v>0</v>
      </c>
      <c r="AG83" s="4">
        <f t="shared" si="25"/>
        <v>1</v>
      </c>
      <c r="AH83" s="10">
        <f t="shared" si="26"/>
        <v>0</v>
      </c>
      <c r="AI83" s="7">
        <f t="shared" si="27"/>
        <v>0</v>
      </c>
      <c r="AJ83" s="8">
        <f t="shared" si="29"/>
        <v>0</v>
      </c>
      <c r="AK83" s="9" t="str">
        <f t="shared" si="28"/>
        <v>راكد</v>
      </c>
    </row>
    <row r="84" spans="1:37" x14ac:dyDescent="0.25">
      <c r="A84" s="23"/>
      <c r="B84" s="4" t="s">
        <v>132</v>
      </c>
      <c r="C84" s="5">
        <v>4</v>
      </c>
      <c r="D84" s="5">
        <v>0</v>
      </c>
      <c r="E84" s="6">
        <f t="shared" si="15"/>
        <v>0</v>
      </c>
      <c r="F84" s="5">
        <v>4</v>
      </c>
      <c r="G84" s="5">
        <v>0</v>
      </c>
      <c r="H84" s="6">
        <f t="shared" si="16"/>
        <v>0</v>
      </c>
      <c r="I84" s="5">
        <v>2</v>
      </c>
      <c r="J84" s="5">
        <v>0</v>
      </c>
      <c r="K84" s="6">
        <f t="shared" si="17"/>
        <v>0</v>
      </c>
      <c r="L84" s="5">
        <v>3</v>
      </c>
      <c r="M84" s="5">
        <v>0</v>
      </c>
      <c r="N84" s="6">
        <f t="shared" si="18"/>
        <v>0</v>
      </c>
      <c r="O84" s="5">
        <v>2</v>
      </c>
      <c r="P84" s="5">
        <v>0</v>
      </c>
      <c r="Q84" s="6">
        <f t="shared" si="19"/>
        <v>0</v>
      </c>
      <c r="R84" s="5">
        <v>2</v>
      </c>
      <c r="S84" s="5">
        <v>0</v>
      </c>
      <c r="T84" s="6">
        <f t="shared" si="20"/>
        <v>0</v>
      </c>
      <c r="U84" s="5">
        <v>2</v>
      </c>
      <c r="V84" s="5">
        <v>0</v>
      </c>
      <c r="W84" s="6">
        <f t="shared" si="21"/>
        <v>0</v>
      </c>
      <c r="X84" s="5">
        <v>2</v>
      </c>
      <c r="Y84" s="5">
        <v>0</v>
      </c>
      <c r="Z84" s="6">
        <f t="shared" si="24"/>
        <v>0</v>
      </c>
      <c r="AA84" s="5">
        <v>2</v>
      </c>
      <c r="AB84" s="5">
        <v>0</v>
      </c>
      <c r="AC84" s="6">
        <f t="shared" si="22"/>
        <v>0</v>
      </c>
      <c r="AD84" s="5">
        <v>1</v>
      </c>
      <c r="AE84" s="5">
        <v>0</v>
      </c>
      <c r="AF84" s="6">
        <f t="shared" si="23"/>
        <v>0</v>
      </c>
      <c r="AG84" s="4">
        <f t="shared" si="25"/>
        <v>1</v>
      </c>
      <c r="AH84" s="10">
        <f t="shared" si="26"/>
        <v>0</v>
      </c>
      <c r="AI84" s="7">
        <f t="shared" si="27"/>
        <v>0</v>
      </c>
      <c r="AJ84" s="8">
        <f t="shared" si="29"/>
        <v>0</v>
      </c>
      <c r="AK84" s="9" t="str">
        <f t="shared" si="28"/>
        <v>راكد</v>
      </c>
    </row>
    <row r="85" spans="1:37" x14ac:dyDescent="0.25">
      <c r="A85" s="23"/>
      <c r="B85" s="4" t="s">
        <v>133</v>
      </c>
      <c r="C85" s="5">
        <v>11</v>
      </c>
      <c r="D85" s="5">
        <v>0</v>
      </c>
      <c r="E85" s="6">
        <f t="shared" si="15"/>
        <v>0</v>
      </c>
      <c r="F85" s="5">
        <v>11</v>
      </c>
      <c r="G85" s="5">
        <v>0</v>
      </c>
      <c r="H85" s="6">
        <f t="shared" si="16"/>
        <v>0</v>
      </c>
      <c r="I85" s="5">
        <v>16</v>
      </c>
      <c r="J85" s="5">
        <v>0</v>
      </c>
      <c r="K85" s="6">
        <f t="shared" si="17"/>
        <v>0</v>
      </c>
      <c r="L85" s="5">
        <v>14</v>
      </c>
      <c r="M85" s="5">
        <v>0</v>
      </c>
      <c r="N85" s="6">
        <f t="shared" si="18"/>
        <v>0</v>
      </c>
      <c r="O85" s="5">
        <v>20</v>
      </c>
      <c r="P85" s="5">
        <v>0</v>
      </c>
      <c r="Q85" s="6">
        <f t="shared" si="19"/>
        <v>0</v>
      </c>
      <c r="R85" s="5">
        <v>28</v>
      </c>
      <c r="S85" s="5">
        <v>0</v>
      </c>
      <c r="T85" s="6">
        <f t="shared" si="20"/>
        <v>0</v>
      </c>
      <c r="U85" s="5">
        <v>29</v>
      </c>
      <c r="V85" s="5">
        <v>0</v>
      </c>
      <c r="W85" s="6">
        <f t="shared" si="21"/>
        <v>0</v>
      </c>
      <c r="X85" s="5">
        <v>34</v>
      </c>
      <c r="Y85" s="5">
        <v>0</v>
      </c>
      <c r="Z85" s="6">
        <f t="shared" si="24"/>
        <v>0</v>
      </c>
      <c r="AA85" s="5">
        <v>34</v>
      </c>
      <c r="AB85" s="5">
        <v>0</v>
      </c>
      <c r="AC85" s="6">
        <f t="shared" si="22"/>
        <v>0</v>
      </c>
      <c r="AD85" s="5">
        <v>40</v>
      </c>
      <c r="AE85" s="5">
        <v>0</v>
      </c>
      <c r="AF85" s="6">
        <f t="shared" si="23"/>
        <v>0</v>
      </c>
      <c r="AG85" s="4">
        <f t="shared" si="25"/>
        <v>40</v>
      </c>
      <c r="AH85" s="10">
        <f t="shared" si="26"/>
        <v>0</v>
      </c>
      <c r="AI85" s="7">
        <f t="shared" si="27"/>
        <v>0</v>
      </c>
      <c r="AJ85" s="8">
        <f t="shared" si="29"/>
        <v>0</v>
      </c>
      <c r="AK85" s="9" t="str">
        <f t="shared" si="28"/>
        <v>راكد</v>
      </c>
    </row>
    <row r="86" spans="1:37" x14ac:dyDescent="0.25">
      <c r="A86" s="23"/>
      <c r="B86" s="4" t="s">
        <v>134</v>
      </c>
      <c r="C86" s="5">
        <v>0</v>
      </c>
      <c r="D86" s="5">
        <v>0</v>
      </c>
      <c r="E86" s="6" t="e">
        <f t="shared" si="15"/>
        <v>#DIV/0!</v>
      </c>
      <c r="F86" s="5">
        <v>0</v>
      </c>
      <c r="G86" s="5">
        <v>0</v>
      </c>
      <c r="H86" s="6" t="e">
        <f t="shared" si="16"/>
        <v>#DIV/0!</v>
      </c>
      <c r="I86" s="5">
        <v>0</v>
      </c>
      <c r="J86" s="5">
        <v>0</v>
      </c>
      <c r="K86" s="6" t="e">
        <f t="shared" si="17"/>
        <v>#DIV/0!</v>
      </c>
      <c r="L86" s="5">
        <v>2</v>
      </c>
      <c r="M86" s="5">
        <v>0</v>
      </c>
      <c r="N86" s="6">
        <f t="shared" si="18"/>
        <v>0</v>
      </c>
      <c r="O86" s="5">
        <v>2</v>
      </c>
      <c r="P86" s="5">
        <v>0</v>
      </c>
      <c r="Q86" s="6">
        <f t="shared" si="19"/>
        <v>0</v>
      </c>
      <c r="R86" s="5">
        <v>6</v>
      </c>
      <c r="S86" s="5">
        <v>0</v>
      </c>
      <c r="T86" s="6">
        <f t="shared" si="20"/>
        <v>0</v>
      </c>
      <c r="U86" s="5">
        <v>7</v>
      </c>
      <c r="V86" s="5">
        <v>0</v>
      </c>
      <c r="W86" s="6">
        <f t="shared" si="21"/>
        <v>0</v>
      </c>
      <c r="X86" s="5">
        <v>8</v>
      </c>
      <c r="Y86" s="5">
        <v>0</v>
      </c>
      <c r="Z86" s="6">
        <f t="shared" si="24"/>
        <v>0</v>
      </c>
      <c r="AA86" s="5">
        <v>9</v>
      </c>
      <c r="AB86" s="5">
        <v>0</v>
      </c>
      <c r="AC86" s="6">
        <f t="shared" si="22"/>
        <v>0</v>
      </c>
      <c r="AD86" s="5">
        <v>9</v>
      </c>
      <c r="AE86" s="5">
        <v>0</v>
      </c>
      <c r="AF86" s="6">
        <f t="shared" si="23"/>
        <v>0</v>
      </c>
      <c r="AG86" s="4">
        <f t="shared" si="25"/>
        <v>9</v>
      </c>
      <c r="AH86" s="10">
        <f t="shared" si="26"/>
        <v>0</v>
      </c>
      <c r="AI86" s="7">
        <f t="shared" si="27"/>
        <v>0</v>
      </c>
      <c r="AJ86" s="8">
        <f>AVERAGE(AF86,AC86,Z86,W86,T86,Q86,N86)</f>
        <v>0</v>
      </c>
      <c r="AK86" s="9" t="str">
        <f t="shared" si="28"/>
        <v>راكد</v>
      </c>
    </row>
    <row r="87" spans="1:37" x14ac:dyDescent="0.25">
      <c r="A87" s="23"/>
      <c r="B87" s="4" t="s">
        <v>135</v>
      </c>
      <c r="C87" s="5">
        <v>1</v>
      </c>
      <c r="D87" s="5">
        <v>0</v>
      </c>
      <c r="E87" s="6">
        <f t="shared" si="15"/>
        <v>0</v>
      </c>
      <c r="F87" s="5">
        <v>1</v>
      </c>
      <c r="G87" s="5">
        <v>0</v>
      </c>
      <c r="H87" s="6">
        <f t="shared" si="16"/>
        <v>0</v>
      </c>
      <c r="I87" s="5">
        <v>0</v>
      </c>
      <c r="J87" s="5">
        <v>0</v>
      </c>
      <c r="K87" s="6" t="e">
        <f t="shared" si="17"/>
        <v>#DIV/0!</v>
      </c>
      <c r="L87" s="5">
        <v>0</v>
      </c>
      <c r="M87" s="5">
        <v>0</v>
      </c>
      <c r="N87" s="6" t="e">
        <f t="shared" si="18"/>
        <v>#DIV/0!</v>
      </c>
      <c r="O87" s="5">
        <v>0</v>
      </c>
      <c r="P87" s="5">
        <v>0</v>
      </c>
      <c r="Q87" s="6" t="e">
        <f t="shared" si="19"/>
        <v>#DIV/0!</v>
      </c>
      <c r="R87" s="5">
        <v>0</v>
      </c>
      <c r="S87" s="5">
        <v>0</v>
      </c>
      <c r="T87" s="6" t="e">
        <f t="shared" si="20"/>
        <v>#DIV/0!</v>
      </c>
      <c r="U87" s="5">
        <v>1</v>
      </c>
      <c r="V87" s="5">
        <v>0</v>
      </c>
      <c r="W87" s="6">
        <f t="shared" si="21"/>
        <v>0</v>
      </c>
      <c r="X87" s="5">
        <v>1</v>
      </c>
      <c r="Y87" s="5">
        <v>0</v>
      </c>
      <c r="Z87" s="6">
        <f t="shared" si="24"/>
        <v>0</v>
      </c>
      <c r="AA87" s="5">
        <v>1</v>
      </c>
      <c r="AB87" s="5">
        <v>0</v>
      </c>
      <c r="AC87" s="6">
        <f t="shared" si="22"/>
        <v>0</v>
      </c>
      <c r="AD87" s="5">
        <v>1</v>
      </c>
      <c r="AE87" s="5">
        <v>0</v>
      </c>
      <c r="AF87" s="6">
        <f t="shared" si="23"/>
        <v>0</v>
      </c>
      <c r="AG87" s="4">
        <f t="shared" si="25"/>
        <v>1</v>
      </c>
      <c r="AH87" s="10">
        <f t="shared" si="26"/>
        <v>0</v>
      </c>
      <c r="AI87" s="7">
        <f t="shared" si="27"/>
        <v>0</v>
      </c>
      <c r="AJ87" s="8">
        <f>AVERAGE(AF87,AC87,Z87,W87,H87,E87)</f>
        <v>0</v>
      </c>
      <c r="AK87" s="9" t="str">
        <f t="shared" si="28"/>
        <v>راكد</v>
      </c>
    </row>
    <row r="88" spans="1:37" x14ac:dyDescent="0.25">
      <c r="A88" s="23"/>
      <c r="B88" s="4" t="s">
        <v>57</v>
      </c>
      <c r="C88" s="5">
        <v>0</v>
      </c>
      <c r="D88" s="5">
        <v>0</v>
      </c>
      <c r="E88" s="6" t="e">
        <f t="shared" si="15"/>
        <v>#DIV/0!</v>
      </c>
      <c r="F88" s="5">
        <v>0</v>
      </c>
      <c r="G88" s="5">
        <v>0</v>
      </c>
      <c r="H88" s="6" t="e">
        <f t="shared" si="16"/>
        <v>#DIV/0!</v>
      </c>
      <c r="I88" s="5">
        <v>1</v>
      </c>
      <c r="J88" s="5">
        <v>0</v>
      </c>
      <c r="K88" s="6">
        <f t="shared" si="17"/>
        <v>0</v>
      </c>
      <c r="L88" s="5">
        <v>6</v>
      </c>
      <c r="M88" s="5">
        <v>0</v>
      </c>
      <c r="N88" s="6">
        <f t="shared" si="18"/>
        <v>0</v>
      </c>
      <c r="O88" s="5">
        <v>5</v>
      </c>
      <c r="P88" s="5">
        <v>0</v>
      </c>
      <c r="Q88" s="6">
        <f t="shared" si="19"/>
        <v>0</v>
      </c>
      <c r="R88" s="5">
        <v>9</v>
      </c>
      <c r="S88" s="5">
        <v>0</v>
      </c>
      <c r="T88" s="6">
        <f t="shared" si="20"/>
        <v>0</v>
      </c>
      <c r="U88" s="5">
        <v>11</v>
      </c>
      <c r="V88" s="5">
        <v>0</v>
      </c>
      <c r="W88" s="6">
        <f t="shared" si="21"/>
        <v>0</v>
      </c>
      <c r="X88" s="5">
        <v>14</v>
      </c>
      <c r="Y88" s="5">
        <v>0</v>
      </c>
      <c r="Z88" s="6">
        <f t="shared" si="24"/>
        <v>0</v>
      </c>
      <c r="AA88" s="5">
        <v>22</v>
      </c>
      <c r="AB88" s="5">
        <v>0</v>
      </c>
      <c r="AC88" s="6">
        <f t="shared" si="22"/>
        <v>0</v>
      </c>
      <c r="AD88" s="5">
        <v>24</v>
      </c>
      <c r="AE88" s="5">
        <v>0</v>
      </c>
      <c r="AF88" s="6">
        <f t="shared" si="23"/>
        <v>0</v>
      </c>
      <c r="AG88" s="4">
        <f t="shared" si="25"/>
        <v>24</v>
      </c>
      <c r="AH88" s="10">
        <f t="shared" si="26"/>
        <v>0</v>
      </c>
      <c r="AI88" s="7">
        <f t="shared" si="27"/>
        <v>0</v>
      </c>
      <c r="AJ88" s="8">
        <f>AVERAGE(AF88,AC88,Z88,W88,T88,Q88,N88,K88)</f>
        <v>0</v>
      </c>
      <c r="AK88" s="9" t="str">
        <f t="shared" si="28"/>
        <v>راكد</v>
      </c>
    </row>
    <row r="89" spans="1:37" x14ac:dyDescent="0.25">
      <c r="A89" s="23" t="s">
        <v>58</v>
      </c>
      <c r="B89" s="4" t="s">
        <v>59</v>
      </c>
      <c r="C89" s="5">
        <v>72</v>
      </c>
      <c r="D89" s="5">
        <v>0</v>
      </c>
      <c r="E89" s="6">
        <f t="shared" si="15"/>
        <v>0</v>
      </c>
      <c r="F89" s="5">
        <v>79</v>
      </c>
      <c r="G89" s="5">
        <v>0</v>
      </c>
      <c r="H89" s="6">
        <f t="shared" si="16"/>
        <v>0</v>
      </c>
      <c r="I89" s="5">
        <v>100</v>
      </c>
      <c r="J89" s="5">
        <v>0</v>
      </c>
      <c r="K89" s="6">
        <f t="shared" si="17"/>
        <v>0</v>
      </c>
      <c r="L89" s="5">
        <v>119</v>
      </c>
      <c r="M89" s="5">
        <v>0</v>
      </c>
      <c r="N89" s="6">
        <f t="shared" si="18"/>
        <v>0</v>
      </c>
      <c r="O89" s="5">
        <v>130</v>
      </c>
      <c r="P89" s="5">
        <v>0</v>
      </c>
      <c r="Q89" s="6">
        <f t="shared" si="19"/>
        <v>0</v>
      </c>
      <c r="R89" s="5">
        <v>163</v>
      </c>
      <c r="S89" s="5">
        <v>0</v>
      </c>
      <c r="T89" s="6">
        <f t="shared" si="20"/>
        <v>0</v>
      </c>
      <c r="U89" s="5">
        <v>192</v>
      </c>
      <c r="V89" s="5">
        <v>0</v>
      </c>
      <c r="W89" s="6">
        <f t="shared" si="21"/>
        <v>0</v>
      </c>
      <c r="X89" s="5">
        <v>215</v>
      </c>
      <c r="Y89" s="5">
        <v>0</v>
      </c>
      <c r="Z89" s="6">
        <f t="shared" si="24"/>
        <v>0</v>
      </c>
      <c r="AA89" s="5">
        <v>230</v>
      </c>
      <c r="AB89" s="5">
        <v>1</v>
      </c>
      <c r="AC89" s="6">
        <f t="shared" si="22"/>
        <v>4.3478260869565218E-3</v>
      </c>
      <c r="AD89" s="5">
        <v>240</v>
      </c>
      <c r="AE89" s="5">
        <v>0</v>
      </c>
      <c r="AF89" s="6">
        <f t="shared" si="23"/>
        <v>0</v>
      </c>
      <c r="AG89" s="4">
        <f t="shared" si="25"/>
        <v>240</v>
      </c>
      <c r="AH89" s="10">
        <f t="shared" si="26"/>
        <v>1</v>
      </c>
      <c r="AI89" s="7">
        <f t="shared" si="27"/>
        <v>0</v>
      </c>
      <c r="AJ89" s="8">
        <f t="shared" si="29"/>
        <v>4.3478260869565219E-4</v>
      </c>
      <c r="AK89" s="9" t="str">
        <f t="shared" si="28"/>
        <v>راكد</v>
      </c>
    </row>
    <row r="90" spans="1:37" x14ac:dyDescent="0.25">
      <c r="A90" s="23"/>
      <c r="B90" s="4" t="s">
        <v>136</v>
      </c>
      <c r="C90" s="5">
        <v>41</v>
      </c>
      <c r="D90" s="5">
        <v>0</v>
      </c>
      <c r="E90" s="6">
        <f t="shared" si="15"/>
        <v>0</v>
      </c>
      <c r="F90" s="5">
        <v>45</v>
      </c>
      <c r="G90" s="5">
        <v>0</v>
      </c>
      <c r="H90" s="6">
        <f t="shared" si="16"/>
        <v>0</v>
      </c>
      <c r="I90" s="5">
        <v>52</v>
      </c>
      <c r="J90" s="5">
        <v>0</v>
      </c>
      <c r="K90" s="6">
        <f t="shared" si="17"/>
        <v>0</v>
      </c>
      <c r="L90" s="5">
        <v>72</v>
      </c>
      <c r="M90" s="5">
        <v>0</v>
      </c>
      <c r="N90" s="6">
        <f t="shared" si="18"/>
        <v>0</v>
      </c>
      <c r="O90" s="5">
        <v>83</v>
      </c>
      <c r="P90" s="5">
        <v>0</v>
      </c>
      <c r="Q90" s="6">
        <f t="shared" si="19"/>
        <v>0</v>
      </c>
      <c r="R90" s="5">
        <v>91</v>
      </c>
      <c r="S90" s="5">
        <v>0</v>
      </c>
      <c r="T90" s="6">
        <f t="shared" si="20"/>
        <v>0</v>
      </c>
      <c r="U90" s="5">
        <v>98</v>
      </c>
      <c r="V90" s="5">
        <v>0</v>
      </c>
      <c r="W90" s="6">
        <f t="shared" si="21"/>
        <v>0</v>
      </c>
      <c r="X90" s="5">
        <v>103</v>
      </c>
      <c r="Y90" s="5">
        <v>0</v>
      </c>
      <c r="Z90" s="6">
        <f t="shared" si="24"/>
        <v>0</v>
      </c>
      <c r="AA90" s="5">
        <v>110</v>
      </c>
      <c r="AB90" s="5">
        <v>0</v>
      </c>
      <c r="AC90" s="6">
        <f t="shared" si="22"/>
        <v>0</v>
      </c>
      <c r="AD90" s="5">
        <v>112</v>
      </c>
      <c r="AE90" s="5">
        <v>0</v>
      </c>
      <c r="AF90" s="6">
        <f t="shared" si="23"/>
        <v>0</v>
      </c>
      <c r="AG90" s="4">
        <f t="shared" si="25"/>
        <v>112</v>
      </c>
      <c r="AH90" s="10">
        <f t="shared" si="26"/>
        <v>0</v>
      </c>
      <c r="AI90" s="7">
        <f t="shared" si="27"/>
        <v>0</v>
      </c>
      <c r="AJ90" s="8">
        <f t="shared" si="29"/>
        <v>0</v>
      </c>
      <c r="AK90" s="9" t="str">
        <f t="shared" si="28"/>
        <v>راكد</v>
      </c>
    </row>
    <row r="91" spans="1:37" x14ac:dyDescent="0.25">
      <c r="A91" s="23"/>
      <c r="B91" s="4" t="s">
        <v>137</v>
      </c>
      <c r="C91" s="5">
        <v>0</v>
      </c>
      <c r="D91" s="5">
        <v>0</v>
      </c>
      <c r="E91" s="6" t="e">
        <f t="shared" si="15"/>
        <v>#DIV/0!</v>
      </c>
      <c r="F91" s="5">
        <v>0</v>
      </c>
      <c r="G91" s="5">
        <v>0</v>
      </c>
      <c r="H91" s="6" t="e">
        <f t="shared" si="16"/>
        <v>#DIV/0!</v>
      </c>
      <c r="I91" s="5">
        <v>0</v>
      </c>
      <c r="J91" s="5">
        <v>0</v>
      </c>
      <c r="K91" s="6" t="e">
        <f t="shared" si="17"/>
        <v>#DIV/0!</v>
      </c>
      <c r="L91" s="5">
        <v>0</v>
      </c>
      <c r="M91" s="5">
        <v>0</v>
      </c>
      <c r="N91" s="6" t="e">
        <f t="shared" si="18"/>
        <v>#DIV/0!</v>
      </c>
      <c r="O91" s="5">
        <v>0</v>
      </c>
      <c r="P91" s="5">
        <v>0</v>
      </c>
      <c r="Q91" s="6" t="e">
        <f t="shared" si="19"/>
        <v>#DIV/0!</v>
      </c>
      <c r="R91" s="5">
        <v>1</v>
      </c>
      <c r="S91" s="5">
        <v>0</v>
      </c>
      <c r="T91" s="6">
        <f t="shared" si="20"/>
        <v>0</v>
      </c>
      <c r="U91" s="5">
        <v>0</v>
      </c>
      <c r="V91" s="5">
        <v>0</v>
      </c>
      <c r="W91" s="6" t="e">
        <f t="shared" si="21"/>
        <v>#DIV/0!</v>
      </c>
      <c r="X91" s="5">
        <v>1</v>
      </c>
      <c r="Y91" s="5">
        <v>0</v>
      </c>
      <c r="Z91" s="6">
        <f t="shared" si="24"/>
        <v>0</v>
      </c>
      <c r="AA91" s="5">
        <v>1</v>
      </c>
      <c r="AB91" s="5">
        <v>0</v>
      </c>
      <c r="AC91" s="6">
        <f t="shared" si="22"/>
        <v>0</v>
      </c>
      <c r="AD91" s="5">
        <v>1</v>
      </c>
      <c r="AE91" s="5">
        <v>0</v>
      </c>
      <c r="AF91" s="6">
        <f t="shared" si="23"/>
        <v>0</v>
      </c>
      <c r="AG91" s="4">
        <f t="shared" si="25"/>
        <v>1</v>
      </c>
      <c r="AH91" s="10">
        <f t="shared" si="26"/>
        <v>0</v>
      </c>
      <c r="AI91" s="7">
        <f t="shared" si="27"/>
        <v>0</v>
      </c>
      <c r="AJ91" s="8">
        <f>AVERAGE(AF91,AC91,Z91,T91)</f>
        <v>0</v>
      </c>
      <c r="AK91" s="9" t="str">
        <f t="shared" si="28"/>
        <v>راكد</v>
      </c>
    </row>
    <row r="92" spans="1:37" x14ac:dyDescent="0.25">
      <c r="A92" s="23"/>
      <c r="B92" s="4" t="s">
        <v>60</v>
      </c>
      <c r="C92" s="5">
        <v>2</v>
      </c>
      <c r="D92" s="5">
        <v>0</v>
      </c>
      <c r="E92" s="6">
        <f t="shared" si="15"/>
        <v>0</v>
      </c>
      <c r="F92" s="5">
        <v>3</v>
      </c>
      <c r="G92" s="5">
        <v>0</v>
      </c>
      <c r="H92" s="6">
        <f t="shared" si="16"/>
        <v>0</v>
      </c>
      <c r="I92" s="5">
        <v>3</v>
      </c>
      <c r="J92" s="5">
        <v>0</v>
      </c>
      <c r="K92" s="6">
        <f t="shared" si="17"/>
        <v>0</v>
      </c>
      <c r="L92" s="5">
        <v>7</v>
      </c>
      <c r="M92" s="5">
        <v>0</v>
      </c>
      <c r="N92" s="6">
        <f t="shared" si="18"/>
        <v>0</v>
      </c>
      <c r="O92" s="5">
        <v>8</v>
      </c>
      <c r="P92" s="5">
        <v>0</v>
      </c>
      <c r="Q92" s="6">
        <f t="shared" si="19"/>
        <v>0</v>
      </c>
      <c r="R92" s="5">
        <v>11</v>
      </c>
      <c r="S92" s="5">
        <v>0</v>
      </c>
      <c r="T92" s="6">
        <f t="shared" si="20"/>
        <v>0</v>
      </c>
      <c r="U92" s="5">
        <v>12</v>
      </c>
      <c r="V92" s="5">
        <v>0</v>
      </c>
      <c r="W92" s="6">
        <f t="shared" si="21"/>
        <v>0</v>
      </c>
      <c r="X92" s="5">
        <v>16</v>
      </c>
      <c r="Y92" s="5">
        <v>0</v>
      </c>
      <c r="Z92" s="6">
        <f t="shared" si="24"/>
        <v>0</v>
      </c>
      <c r="AA92" s="5">
        <v>16</v>
      </c>
      <c r="AB92" s="5">
        <v>0</v>
      </c>
      <c r="AC92" s="6">
        <f t="shared" si="22"/>
        <v>0</v>
      </c>
      <c r="AD92" s="5">
        <v>17</v>
      </c>
      <c r="AE92" s="5">
        <v>0</v>
      </c>
      <c r="AF92" s="6">
        <f t="shared" si="23"/>
        <v>0</v>
      </c>
      <c r="AG92" s="4">
        <f t="shared" si="25"/>
        <v>17</v>
      </c>
      <c r="AH92" s="10">
        <f t="shared" si="26"/>
        <v>0</v>
      </c>
      <c r="AI92" s="7">
        <f t="shared" si="27"/>
        <v>0</v>
      </c>
      <c r="AJ92" s="8">
        <f t="shared" si="29"/>
        <v>0</v>
      </c>
      <c r="AK92" s="9" t="str">
        <f t="shared" si="28"/>
        <v>راكد</v>
      </c>
    </row>
    <row r="93" spans="1:37" x14ac:dyDescent="0.25">
      <c r="A93" s="23"/>
      <c r="B93" s="4" t="s">
        <v>61</v>
      </c>
      <c r="C93" s="5">
        <v>4</v>
      </c>
      <c r="D93" s="5">
        <v>0</v>
      </c>
      <c r="E93" s="6">
        <f t="shared" si="15"/>
        <v>0</v>
      </c>
      <c r="F93" s="5">
        <v>6</v>
      </c>
      <c r="G93" s="5">
        <v>0</v>
      </c>
      <c r="H93" s="6">
        <f t="shared" si="16"/>
        <v>0</v>
      </c>
      <c r="I93" s="5">
        <v>12</v>
      </c>
      <c r="J93" s="5">
        <v>0</v>
      </c>
      <c r="K93" s="6">
        <f t="shared" si="17"/>
        <v>0</v>
      </c>
      <c r="L93" s="5">
        <v>16</v>
      </c>
      <c r="M93" s="5">
        <v>0</v>
      </c>
      <c r="N93" s="6">
        <f t="shared" si="18"/>
        <v>0</v>
      </c>
      <c r="O93" s="5">
        <v>17</v>
      </c>
      <c r="P93" s="5">
        <v>0</v>
      </c>
      <c r="Q93" s="6">
        <f t="shared" si="19"/>
        <v>0</v>
      </c>
      <c r="R93" s="5">
        <v>24</v>
      </c>
      <c r="S93" s="5">
        <v>1</v>
      </c>
      <c r="T93" s="6">
        <f t="shared" si="20"/>
        <v>4.1666666666666664E-2</v>
      </c>
      <c r="U93" s="5">
        <v>24</v>
      </c>
      <c r="V93" s="5">
        <v>0</v>
      </c>
      <c r="W93" s="6">
        <f t="shared" si="21"/>
        <v>0</v>
      </c>
      <c r="X93" s="5">
        <v>24</v>
      </c>
      <c r="Y93" s="5">
        <v>0</v>
      </c>
      <c r="Z93" s="6">
        <f t="shared" si="24"/>
        <v>0</v>
      </c>
      <c r="AA93" s="5">
        <v>28</v>
      </c>
      <c r="AB93" s="5">
        <v>0</v>
      </c>
      <c r="AC93" s="6">
        <f t="shared" si="22"/>
        <v>0</v>
      </c>
      <c r="AD93" s="5">
        <v>35</v>
      </c>
      <c r="AE93" s="5">
        <v>0</v>
      </c>
      <c r="AF93" s="6">
        <f t="shared" si="23"/>
        <v>0</v>
      </c>
      <c r="AG93" s="4">
        <f t="shared" si="25"/>
        <v>35</v>
      </c>
      <c r="AH93" s="10">
        <f t="shared" si="26"/>
        <v>1</v>
      </c>
      <c r="AI93" s="7">
        <f t="shared" si="27"/>
        <v>0</v>
      </c>
      <c r="AJ93" s="8">
        <f t="shared" si="29"/>
        <v>4.1666666666666666E-3</v>
      </c>
      <c r="AK93" s="9" t="str">
        <f t="shared" si="28"/>
        <v>راكد</v>
      </c>
    </row>
    <row r="94" spans="1:37" x14ac:dyDescent="0.25">
      <c r="A94" s="23"/>
      <c r="B94" s="4" t="s">
        <v>62</v>
      </c>
      <c r="C94" s="5">
        <v>100</v>
      </c>
      <c r="D94" s="5">
        <v>2</v>
      </c>
      <c r="E94" s="6">
        <f t="shared" si="15"/>
        <v>0.02</v>
      </c>
      <c r="F94" s="5">
        <v>127</v>
      </c>
      <c r="G94" s="5">
        <v>7</v>
      </c>
      <c r="H94" s="6">
        <f t="shared" si="16"/>
        <v>5.5118110236220472E-2</v>
      </c>
      <c r="I94" s="5">
        <v>172</v>
      </c>
      <c r="J94" s="5">
        <v>2</v>
      </c>
      <c r="K94" s="6">
        <f t="shared" si="17"/>
        <v>1.1627906976744186E-2</v>
      </c>
      <c r="L94" s="5">
        <v>201</v>
      </c>
      <c r="M94" s="5">
        <v>2</v>
      </c>
      <c r="N94" s="6">
        <f t="shared" si="18"/>
        <v>9.9502487562189053E-3</v>
      </c>
      <c r="O94" s="5">
        <v>222</v>
      </c>
      <c r="P94" s="5">
        <v>3</v>
      </c>
      <c r="Q94" s="6">
        <f t="shared" si="19"/>
        <v>1.3513513513513514E-2</v>
      </c>
      <c r="R94" s="5">
        <v>251</v>
      </c>
      <c r="S94" s="5">
        <v>6</v>
      </c>
      <c r="T94" s="6">
        <f t="shared" si="20"/>
        <v>2.3904382470119521E-2</v>
      </c>
      <c r="U94" s="5">
        <v>292</v>
      </c>
      <c r="V94" s="5">
        <v>9</v>
      </c>
      <c r="W94" s="6">
        <f t="shared" si="21"/>
        <v>3.0821917808219176E-2</v>
      </c>
      <c r="X94" s="5">
        <v>328</v>
      </c>
      <c r="Y94" s="5">
        <v>4</v>
      </c>
      <c r="Z94" s="6">
        <f t="shared" si="24"/>
        <v>1.2195121951219513E-2</v>
      </c>
      <c r="AA94" s="5">
        <v>351</v>
      </c>
      <c r="AB94" s="5">
        <v>2</v>
      </c>
      <c r="AC94" s="6">
        <f t="shared" si="22"/>
        <v>5.6980056980056983E-3</v>
      </c>
      <c r="AD94" s="5">
        <v>376</v>
      </c>
      <c r="AE94" s="5">
        <v>0</v>
      </c>
      <c r="AF94" s="6">
        <f t="shared" si="23"/>
        <v>0</v>
      </c>
      <c r="AG94" s="4">
        <f t="shared" si="25"/>
        <v>376</v>
      </c>
      <c r="AH94" s="10">
        <f t="shared" si="26"/>
        <v>37</v>
      </c>
      <c r="AI94" s="7">
        <f t="shared" si="27"/>
        <v>4</v>
      </c>
      <c r="AJ94" s="8">
        <f t="shared" si="29"/>
        <v>1.8282920741026096E-2</v>
      </c>
      <c r="AK94" s="9" t="str">
        <f t="shared" si="28"/>
        <v>مشبع</v>
      </c>
    </row>
    <row r="95" spans="1:37" x14ac:dyDescent="0.25">
      <c r="A95" s="23" t="s">
        <v>63</v>
      </c>
      <c r="B95" s="4" t="s">
        <v>64</v>
      </c>
      <c r="C95" s="5">
        <v>73</v>
      </c>
      <c r="D95" s="5">
        <v>0</v>
      </c>
      <c r="E95" s="6">
        <f t="shared" si="15"/>
        <v>0</v>
      </c>
      <c r="F95" s="5">
        <v>86</v>
      </c>
      <c r="G95" s="5">
        <v>0</v>
      </c>
      <c r="H95" s="6">
        <f t="shared" si="16"/>
        <v>0</v>
      </c>
      <c r="I95" s="5">
        <v>106</v>
      </c>
      <c r="J95" s="5">
        <v>0</v>
      </c>
      <c r="K95" s="6">
        <f t="shared" si="17"/>
        <v>0</v>
      </c>
      <c r="L95" s="5">
        <v>129</v>
      </c>
      <c r="M95" s="5">
        <v>0</v>
      </c>
      <c r="N95" s="6">
        <f t="shared" si="18"/>
        <v>0</v>
      </c>
      <c r="O95" s="5">
        <v>136</v>
      </c>
      <c r="P95" s="5">
        <v>0</v>
      </c>
      <c r="Q95" s="6">
        <f t="shared" si="19"/>
        <v>0</v>
      </c>
      <c r="R95" s="5">
        <v>139</v>
      </c>
      <c r="S95" s="5">
        <v>0</v>
      </c>
      <c r="T95" s="6">
        <f t="shared" si="20"/>
        <v>0</v>
      </c>
      <c r="U95" s="5">
        <v>145</v>
      </c>
      <c r="V95" s="5">
        <v>0</v>
      </c>
      <c r="W95" s="6">
        <f t="shared" si="21"/>
        <v>0</v>
      </c>
      <c r="X95" s="5">
        <v>160</v>
      </c>
      <c r="Y95" s="5">
        <v>0</v>
      </c>
      <c r="Z95" s="6">
        <f t="shared" si="24"/>
        <v>0</v>
      </c>
      <c r="AA95" s="5">
        <v>171</v>
      </c>
      <c r="AB95" s="5">
        <v>0</v>
      </c>
      <c r="AC95" s="6">
        <f t="shared" si="22"/>
        <v>0</v>
      </c>
      <c r="AD95" s="5">
        <v>178</v>
      </c>
      <c r="AE95" s="5">
        <v>0</v>
      </c>
      <c r="AF95" s="6">
        <f t="shared" si="23"/>
        <v>0</v>
      </c>
      <c r="AG95" s="4">
        <f t="shared" si="25"/>
        <v>178</v>
      </c>
      <c r="AH95" s="10">
        <f t="shared" si="26"/>
        <v>0</v>
      </c>
      <c r="AI95" s="7">
        <f t="shared" si="27"/>
        <v>0</v>
      </c>
      <c r="AJ95" s="8">
        <f t="shared" si="29"/>
        <v>0</v>
      </c>
      <c r="AK95" s="9" t="str">
        <f t="shared" si="28"/>
        <v>راكد</v>
      </c>
    </row>
    <row r="96" spans="1:37" x14ac:dyDescent="0.25">
      <c r="A96" s="23"/>
      <c r="B96" s="4" t="s">
        <v>65</v>
      </c>
      <c r="C96" s="5">
        <v>1</v>
      </c>
      <c r="D96" s="5">
        <v>0</v>
      </c>
      <c r="E96" s="6">
        <f t="shared" si="15"/>
        <v>0</v>
      </c>
      <c r="F96" s="5">
        <v>1</v>
      </c>
      <c r="G96" s="5">
        <v>0</v>
      </c>
      <c r="H96" s="6">
        <f t="shared" si="16"/>
        <v>0</v>
      </c>
      <c r="I96" s="5">
        <v>2</v>
      </c>
      <c r="J96" s="5">
        <v>0</v>
      </c>
      <c r="K96" s="6">
        <f t="shared" si="17"/>
        <v>0</v>
      </c>
      <c r="L96" s="5">
        <v>2</v>
      </c>
      <c r="M96" s="5">
        <v>0</v>
      </c>
      <c r="N96" s="6">
        <f t="shared" si="18"/>
        <v>0</v>
      </c>
      <c r="O96" s="5">
        <v>3</v>
      </c>
      <c r="P96" s="5">
        <v>0</v>
      </c>
      <c r="Q96" s="6">
        <f t="shared" si="19"/>
        <v>0</v>
      </c>
      <c r="R96" s="5">
        <v>4</v>
      </c>
      <c r="S96" s="5">
        <v>0</v>
      </c>
      <c r="T96" s="6">
        <f t="shared" si="20"/>
        <v>0</v>
      </c>
      <c r="U96" s="5">
        <v>19</v>
      </c>
      <c r="V96" s="5">
        <v>0</v>
      </c>
      <c r="W96" s="6">
        <f t="shared" si="21"/>
        <v>0</v>
      </c>
      <c r="X96" s="5">
        <v>22</v>
      </c>
      <c r="Y96" s="5">
        <v>0</v>
      </c>
      <c r="Z96" s="6">
        <f t="shared" si="24"/>
        <v>0</v>
      </c>
      <c r="AA96" s="5">
        <v>23</v>
      </c>
      <c r="AB96" s="5">
        <v>0</v>
      </c>
      <c r="AC96" s="6">
        <f t="shared" si="22"/>
        <v>0</v>
      </c>
      <c r="AD96" s="5">
        <v>23</v>
      </c>
      <c r="AE96" s="5">
        <v>0</v>
      </c>
      <c r="AF96" s="6">
        <f t="shared" si="23"/>
        <v>0</v>
      </c>
      <c r="AG96" s="4">
        <f t="shared" si="25"/>
        <v>23</v>
      </c>
      <c r="AH96" s="10">
        <f t="shared" si="26"/>
        <v>0</v>
      </c>
      <c r="AI96" s="7">
        <f t="shared" si="27"/>
        <v>0</v>
      </c>
      <c r="AJ96" s="8">
        <f t="shared" si="29"/>
        <v>0</v>
      </c>
      <c r="AK96" s="9" t="str">
        <f t="shared" si="28"/>
        <v>راكد</v>
      </c>
    </row>
    <row r="97" spans="1:37" x14ac:dyDescent="0.25">
      <c r="A97" s="23"/>
      <c r="B97" s="4" t="s">
        <v>138</v>
      </c>
      <c r="C97" s="5">
        <v>10</v>
      </c>
      <c r="D97" s="5">
        <v>0</v>
      </c>
      <c r="E97" s="6">
        <f t="shared" si="15"/>
        <v>0</v>
      </c>
      <c r="F97" s="5">
        <v>11</v>
      </c>
      <c r="G97" s="5">
        <v>0</v>
      </c>
      <c r="H97" s="6">
        <f t="shared" si="16"/>
        <v>0</v>
      </c>
      <c r="I97" s="5">
        <v>11</v>
      </c>
      <c r="J97" s="5">
        <v>0</v>
      </c>
      <c r="K97" s="6">
        <f t="shared" si="17"/>
        <v>0</v>
      </c>
      <c r="L97" s="5">
        <v>10</v>
      </c>
      <c r="M97" s="5">
        <v>0</v>
      </c>
      <c r="N97" s="6">
        <f t="shared" si="18"/>
        <v>0</v>
      </c>
      <c r="O97" s="5">
        <v>10</v>
      </c>
      <c r="P97" s="5">
        <v>0</v>
      </c>
      <c r="Q97" s="6">
        <f t="shared" si="19"/>
        <v>0</v>
      </c>
      <c r="R97" s="5">
        <v>10</v>
      </c>
      <c r="S97" s="5">
        <v>0</v>
      </c>
      <c r="T97" s="6">
        <f t="shared" si="20"/>
        <v>0</v>
      </c>
      <c r="U97" s="5">
        <v>12</v>
      </c>
      <c r="V97" s="5">
        <v>0</v>
      </c>
      <c r="W97" s="6">
        <f t="shared" si="21"/>
        <v>0</v>
      </c>
      <c r="X97" s="5">
        <v>11</v>
      </c>
      <c r="Y97" s="5">
        <v>0</v>
      </c>
      <c r="Z97" s="6">
        <f t="shared" si="24"/>
        <v>0</v>
      </c>
      <c r="AA97" s="5">
        <v>11</v>
      </c>
      <c r="AB97" s="5">
        <v>0</v>
      </c>
      <c r="AC97" s="6">
        <f t="shared" si="22"/>
        <v>0</v>
      </c>
      <c r="AD97" s="5">
        <v>12</v>
      </c>
      <c r="AE97" s="5">
        <v>1</v>
      </c>
      <c r="AF97" s="6">
        <f t="shared" si="23"/>
        <v>8.3333333333333329E-2</v>
      </c>
      <c r="AG97" s="4">
        <f t="shared" si="25"/>
        <v>12</v>
      </c>
      <c r="AH97" s="10">
        <f t="shared" si="26"/>
        <v>1</v>
      </c>
      <c r="AI97" s="7">
        <f t="shared" si="27"/>
        <v>0</v>
      </c>
      <c r="AJ97" s="8">
        <f t="shared" si="29"/>
        <v>8.3333333333333332E-3</v>
      </c>
      <c r="AK97" s="9" t="str">
        <f t="shared" si="28"/>
        <v>راكد</v>
      </c>
    </row>
    <row r="98" spans="1:37" x14ac:dyDescent="0.25">
      <c r="A98" s="23"/>
      <c r="B98" s="4" t="s">
        <v>84</v>
      </c>
      <c r="C98" s="5">
        <v>1</v>
      </c>
      <c r="D98" s="5">
        <v>0</v>
      </c>
      <c r="E98" s="6">
        <f t="shared" si="15"/>
        <v>0</v>
      </c>
      <c r="F98" s="5">
        <v>1</v>
      </c>
      <c r="G98" s="5">
        <v>0</v>
      </c>
      <c r="H98" s="6">
        <f t="shared" si="16"/>
        <v>0</v>
      </c>
      <c r="I98" s="5">
        <v>1</v>
      </c>
      <c r="J98" s="5">
        <v>0</v>
      </c>
      <c r="K98" s="6">
        <f t="shared" si="17"/>
        <v>0</v>
      </c>
      <c r="L98" s="5">
        <v>3</v>
      </c>
      <c r="M98" s="5">
        <v>0</v>
      </c>
      <c r="N98" s="6">
        <f t="shared" si="18"/>
        <v>0</v>
      </c>
      <c r="O98" s="5">
        <v>3</v>
      </c>
      <c r="P98" s="5">
        <v>0</v>
      </c>
      <c r="Q98" s="6">
        <f t="shared" si="19"/>
        <v>0</v>
      </c>
      <c r="R98" s="5">
        <v>4</v>
      </c>
      <c r="S98" s="5">
        <v>0</v>
      </c>
      <c r="T98" s="6">
        <f t="shared" si="20"/>
        <v>0</v>
      </c>
      <c r="U98" s="5">
        <v>5</v>
      </c>
      <c r="V98" s="5">
        <v>0</v>
      </c>
      <c r="W98" s="6">
        <f t="shared" si="21"/>
        <v>0</v>
      </c>
      <c r="X98" s="5">
        <v>6</v>
      </c>
      <c r="Y98" s="5">
        <v>0</v>
      </c>
      <c r="Z98" s="6">
        <f t="shared" si="24"/>
        <v>0</v>
      </c>
      <c r="AA98" s="5">
        <v>6</v>
      </c>
      <c r="AB98" s="5">
        <v>0</v>
      </c>
      <c r="AC98" s="6">
        <f t="shared" si="22"/>
        <v>0</v>
      </c>
      <c r="AD98" s="5">
        <v>5</v>
      </c>
      <c r="AE98" s="5">
        <v>0</v>
      </c>
      <c r="AF98" s="6">
        <f t="shared" si="23"/>
        <v>0</v>
      </c>
      <c r="AG98" s="4">
        <f t="shared" si="25"/>
        <v>5</v>
      </c>
      <c r="AH98" s="10">
        <f t="shared" si="26"/>
        <v>0</v>
      </c>
      <c r="AI98" s="7">
        <f t="shared" si="27"/>
        <v>0</v>
      </c>
      <c r="AJ98" s="8">
        <f t="shared" si="29"/>
        <v>0</v>
      </c>
      <c r="AK98" s="9" t="str">
        <f t="shared" si="28"/>
        <v>راكد</v>
      </c>
    </row>
    <row r="99" spans="1:37" x14ac:dyDescent="0.25">
      <c r="A99" s="23"/>
      <c r="B99" s="4" t="s">
        <v>139</v>
      </c>
      <c r="C99" s="5">
        <v>2</v>
      </c>
      <c r="D99" s="5">
        <v>0</v>
      </c>
      <c r="E99" s="6">
        <f t="shared" si="15"/>
        <v>0</v>
      </c>
      <c r="F99" s="5">
        <v>3</v>
      </c>
      <c r="G99" s="5">
        <v>0</v>
      </c>
      <c r="H99" s="6">
        <f t="shared" si="16"/>
        <v>0</v>
      </c>
      <c r="I99" s="5">
        <v>4</v>
      </c>
      <c r="J99" s="5">
        <v>0</v>
      </c>
      <c r="K99" s="6">
        <f t="shared" si="17"/>
        <v>0</v>
      </c>
      <c r="L99" s="5">
        <v>6</v>
      </c>
      <c r="M99" s="5">
        <v>0</v>
      </c>
      <c r="N99" s="6">
        <f t="shared" si="18"/>
        <v>0</v>
      </c>
      <c r="O99" s="5">
        <v>6</v>
      </c>
      <c r="P99" s="5">
        <v>0</v>
      </c>
      <c r="Q99" s="6">
        <f t="shared" si="19"/>
        <v>0</v>
      </c>
      <c r="R99" s="5">
        <v>7</v>
      </c>
      <c r="S99" s="5">
        <v>0</v>
      </c>
      <c r="T99" s="6">
        <f t="shared" si="20"/>
        <v>0</v>
      </c>
      <c r="U99" s="5">
        <v>7</v>
      </c>
      <c r="V99" s="5">
        <v>0</v>
      </c>
      <c r="W99" s="6">
        <f t="shared" si="21"/>
        <v>0</v>
      </c>
      <c r="X99" s="5">
        <v>7</v>
      </c>
      <c r="Y99" s="5">
        <v>0</v>
      </c>
      <c r="Z99" s="6">
        <f t="shared" si="24"/>
        <v>0</v>
      </c>
      <c r="AA99" s="5">
        <v>6</v>
      </c>
      <c r="AB99" s="5">
        <v>0</v>
      </c>
      <c r="AC99" s="6">
        <f t="shared" si="22"/>
        <v>0</v>
      </c>
      <c r="AD99" s="5">
        <v>6</v>
      </c>
      <c r="AE99" s="5">
        <v>0</v>
      </c>
      <c r="AF99" s="6">
        <f t="shared" si="23"/>
        <v>0</v>
      </c>
      <c r="AG99" s="4">
        <f t="shared" si="25"/>
        <v>6</v>
      </c>
      <c r="AH99" s="10">
        <f t="shared" si="26"/>
        <v>0</v>
      </c>
      <c r="AI99" s="7">
        <f t="shared" si="27"/>
        <v>0</v>
      </c>
      <c r="AJ99" s="8">
        <f t="shared" si="29"/>
        <v>0</v>
      </c>
      <c r="AK99" s="9" t="str">
        <f t="shared" si="28"/>
        <v>راكد</v>
      </c>
    </row>
    <row r="100" spans="1:37" x14ac:dyDescent="0.25">
      <c r="A100" s="23"/>
      <c r="B100" s="4" t="s">
        <v>140</v>
      </c>
      <c r="C100" s="5">
        <v>3</v>
      </c>
      <c r="D100" s="5">
        <v>0</v>
      </c>
      <c r="E100" s="6">
        <f t="shared" si="15"/>
        <v>0</v>
      </c>
      <c r="F100" s="5">
        <v>2</v>
      </c>
      <c r="G100" s="5">
        <v>0</v>
      </c>
      <c r="H100" s="6">
        <f t="shared" si="16"/>
        <v>0</v>
      </c>
      <c r="I100" s="5">
        <v>2</v>
      </c>
      <c r="J100" s="5">
        <v>0</v>
      </c>
      <c r="K100" s="6">
        <f t="shared" si="17"/>
        <v>0</v>
      </c>
      <c r="L100" s="5">
        <v>3</v>
      </c>
      <c r="M100" s="5">
        <v>0</v>
      </c>
      <c r="N100" s="6">
        <f t="shared" si="18"/>
        <v>0</v>
      </c>
      <c r="O100" s="5">
        <v>2</v>
      </c>
      <c r="P100" s="5">
        <v>0</v>
      </c>
      <c r="Q100" s="6">
        <f t="shared" si="19"/>
        <v>0</v>
      </c>
      <c r="R100" s="5">
        <v>2</v>
      </c>
      <c r="S100" s="5">
        <v>0</v>
      </c>
      <c r="T100" s="6">
        <f t="shared" si="20"/>
        <v>0</v>
      </c>
      <c r="U100" s="5">
        <v>3</v>
      </c>
      <c r="V100" s="5">
        <v>0</v>
      </c>
      <c r="W100" s="6">
        <f t="shared" si="21"/>
        <v>0</v>
      </c>
      <c r="X100" s="5">
        <v>3</v>
      </c>
      <c r="Y100" s="5">
        <v>0</v>
      </c>
      <c r="Z100" s="6">
        <f t="shared" si="24"/>
        <v>0</v>
      </c>
      <c r="AA100" s="5">
        <v>3</v>
      </c>
      <c r="AB100" s="5">
        <v>0</v>
      </c>
      <c r="AC100" s="6">
        <f t="shared" si="22"/>
        <v>0</v>
      </c>
      <c r="AD100" s="5">
        <v>3</v>
      </c>
      <c r="AE100" s="5">
        <v>0</v>
      </c>
      <c r="AF100" s="6">
        <f t="shared" si="23"/>
        <v>0</v>
      </c>
      <c r="AG100" s="4">
        <f t="shared" si="25"/>
        <v>3</v>
      </c>
      <c r="AH100" s="10">
        <f t="shared" si="26"/>
        <v>0</v>
      </c>
      <c r="AI100" s="7">
        <f t="shared" si="27"/>
        <v>0</v>
      </c>
      <c r="AJ100" s="8">
        <f t="shared" si="29"/>
        <v>0</v>
      </c>
      <c r="AK100" s="9" t="str">
        <f t="shared" si="28"/>
        <v>راكد</v>
      </c>
    </row>
    <row r="101" spans="1:37" x14ac:dyDescent="0.25">
      <c r="A101" s="23"/>
      <c r="B101" s="4" t="s">
        <v>141</v>
      </c>
      <c r="C101" s="5">
        <v>0</v>
      </c>
      <c r="D101" s="5">
        <v>0</v>
      </c>
      <c r="E101" s="6" t="e">
        <f t="shared" si="15"/>
        <v>#DIV/0!</v>
      </c>
      <c r="F101" s="5">
        <v>1</v>
      </c>
      <c r="G101" s="5">
        <v>0</v>
      </c>
      <c r="H101" s="6">
        <f t="shared" si="16"/>
        <v>0</v>
      </c>
      <c r="I101" s="5">
        <v>1</v>
      </c>
      <c r="J101" s="5">
        <v>0</v>
      </c>
      <c r="K101" s="6">
        <f t="shared" si="17"/>
        <v>0</v>
      </c>
      <c r="L101" s="5">
        <v>1</v>
      </c>
      <c r="M101" s="5">
        <v>0</v>
      </c>
      <c r="N101" s="6">
        <f t="shared" si="18"/>
        <v>0</v>
      </c>
      <c r="O101" s="5">
        <v>1</v>
      </c>
      <c r="P101" s="5">
        <v>0</v>
      </c>
      <c r="Q101" s="6">
        <f t="shared" si="19"/>
        <v>0</v>
      </c>
      <c r="R101" s="5">
        <v>1</v>
      </c>
      <c r="S101" s="5">
        <v>0</v>
      </c>
      <c r="T101" s="6">
        <f t="shared" si="20"/>
        <v>0</v>
      </c>
      <c r="U101" s="5">
        <v>1</v>
      </c>
      <c r="V101" s="5">
        <v>0</v>
      </c>
      <c r="W101" s="6">
        <f t="shared" si="21"/>
        <v>0</v>
      </c>
      <c r="X101" s="5">
        <v>1</v>
      </c>
      <c r="Y101" s="5">
        <v>0</v>
      </c>
      <c r="Z101" s="6">
        <f t="shared" si="24"/>
        <v>0</v>
      </c>
      <c r="AA101" s="5">
        <v>1</v>
      </c>
      <c r="AB101" s="5">
        <v>0</v>
      </c>
      <c r="AC101" s="6">
        <f t="shared" si="22"/>
        <v>0</v>
      </c>
      <c r="AD101" s="5">
        <v>1</v>
      </c>
      <c r="AE101" s="5">
        <v>0</v>
      </c>
      <c r="AF101" s="6">
        <f t="shared" si="23"/>
        <v>0</v>
      </c>
      <c r="AG101" s="4">
        <f t="shared" si="25"/>
        <v>1</v>
      </c>
      <c r="AH101" s="10">
        <f t="shared" si="26"/>
        <v>0</v>
      </c>
      <c r="AI101" s="7">
        <f t="shared" si="27"/>
        <v>0</v>
      </c>
      <c r="AJ101" s="8">
        <f>AVERAGE(AF101,AC101,Z101,W101,T101,Q101,N101,K101,H101)</f>
        <v>0</v>
      </c>
      <c r="AK101" s="9" t="str">
        <f t="shared" si="28"/>
        <v>راكد</v>
      </c>
    </row>
    <row r="102" spans="1:37" x14ac:dyDescent="0.25">
      <c r="A102" s="23"/>
      <c r="B102" s="4" t="s">
        <v>142</v>
      </c>
      <c r="C102" s="5">
        <v>18</v>
      </c>
      <c r="D102" s="5">
        <v>0</v>
      </c>
      <c r="E102" s="6">
        <f t="shared" si="15"/>
        <v>0</v>
      </c>
      <c r="F102" s="5">
        <v>20</v>
      </c>
      <c r="G102" s="5">
        <v>0</v>
      </c>
      <c r="H102" s="6">
        <f t="shared" si="16"/>
        <v>0</v>
      </c>
      <c r="I102" s="5">
        <v>23</v>
      </c>
      <c r="J102" s="5">
        <v>0</v>
      </c>
      <c r="K102" s="6">
        <f t="shared" si="17"/>
        <v>0</v>
      </c>
      <c r="L102" s="5">
        <v>30</v>
      </c>
      <c r="M102" s="5">
        <v>0</v>
      </c>
      <c r="N102" s="6">
        <f t="shared" si="18"/>
        <v>0</v>
      </c>
      <c r="O102" s="5">
        <v>37</v>
      </c>
      <c r="P102" s="5">
        <v>0</v>
      </c>
      <c r="Q102" s="6">
        <f t="shared" si="19"/>
        <v>0</v>
      </c>
      <c r="R102" s="5">
        <v>47</v>
      </c>
      <c r="S102" s="5">
        <v>0</v>
      </c>
      <c r="T102" s="6">
        <f t="shared" si="20"/>
        <v>0</v>
      </c>
      <c r="U102" s="5">
        <v>60</v>
      </c>
      <c r="V102" s="5">
        <v>0</v>
      </c>
      <c r="W102" s="6">
        <f t="shared" si="21"/>
        <v>0</v>
      </c>
      <c r="X102" s="5">
        <v>73</v>
      </c>
      <c r="Y102" s="5">
        <v>0</v>
      </c>
      <c r="Z102" s="6">
        <f t="shared" si="24"/>
        <v>0</v>
      </c>
      <c r="AA102" s="5">
        <v>80</v>
      </c>
      <c r="AB102" s="5">
        <v>0</v>
      </c>
      <c r="AC102" s="6">
        <f t="shared" si="22"/>
        <v>0</v>
      </c>
      <c r="AD102" s="5">
        <v>90</v>
      </c>
      <c r="AE102" s="5">
        <v>0</v>
      </c>
      <c r="AF102" s="6">
        <f t="shared" si="23"/>
        <v>0</v>
      </c>
      <c r="AG102" s="4">
        <f t="shared" si="25"/>
        <v>90</v>
      </c>
      <c r="AH102" s="10">
        <f t="shared" si="26"/>
        <v>0</v>
      </c>
      <c r="AI102" s="7">
        <f t="shared" si="27"/>
        <v>0</v>
      </c>
      <c r="AJ102" s="8">
        <f t="shared" si="29"/>
        <v>0</v>
      </c>
      <c r="AK102" s="9" t="str">
        <f t="shared" si="28"/>
        <v>راكد</v>
      </c>
    </row>
    <row r="103" spans="1:37" x14ac:dyDescent="0.25">
      <c r="A103" s="23"/>
      <c r="B103" s="4" t="s">
        <v>85</v>
      </c>
      <c r="C103" s="5">
        <v>37</v>
      </c>
      <c r="D103" s="5">
        <v>0</v>
      </c>
      <c r="E103" s="6">
        <f t="shared" si="15"/>
        <v>0</v>
      </c>
      <c r="F103" s="5">
        <v>42</v>
      </c>
      <c r="G103" s="5">
        <v>0</v>
      </c>
      <c r="H103" s="6">
        <f t="shared" si="16"/>
        <v>0</v>
      </c>
      <c r="I103" s="5">
        <v>52</v>
      </c>
      <c r="J103" s="5">
        <v>0</v>
      </c>
      <c r="K103" s="6">
        <f t="shared" si="17"/>
        <v>0</v>
      </c>
      <c r="L103" s="5">
        <v>57</v>
      </c>
      <c r="M103" s="5">
        <v>0</v>
      </c>
      <c r="N103" s="6">
        <f t="shared" si="18"/>
        <v>0</v>
      </c>
      <c r="O103" s="5">
        <v>58</v>
      </c>
      <c r="P103" s="5">
        <v>0</v>
      </c>
      <c r="Q103" s="6">
        <f t="shared" si="19"/>
        <v>0</v>
      </c>
      <c r="R103" s="5">
        <v>59</v>
      </c>
      <c r="S103" s="5">
        <v>0</v>
      </c>
      <c r="T103" s="6">
        <f t="shared" si="20"/>
        <v>0</v>
      </c>
      <c r="U103" s="5">
        <v>58</v>
      </c>
      <c r="V103" s="5">
        <v>0</v>
      </c>
      <c r="W103" s="6">
        <f t="shared" si="21"/>
        <v>0</v>
      </c>
      <c r="X103" s="5">
        <v>62</v>
      </c>
      <c r="Y103" s="5">
        <v>0</v>
      </c>
      <c r="Z103" s="6">
        <f t="shared" si="24"/>
        <v>0</v>
      </c>
      <c r="AA103" s="5">
        <v>64</v>
      </c>
      <c r="AB103" s="5">
        <v>0</v>
      </c>
      <c r="AC103" s="6">
        <f t="shared" si="22"/>
        <v>0</v>
      </c>
      <c r="AD103" s="5">
        <v>67</v>
      </c>
      <c r="AE103" s="5">
        <v>0</v>
      </c>
      <c r="AF103" s="6">
        <f t="shared" si="23"/>
        <v>0</v>
      </c>
      <c r="AG103" s="4">
        <f t="shared" si="25"/>
        <v>67</v>
      </c>
      <c r="AH103" s="10">
        <f t="shared" si="26"/>
        <v>0</v>
      </c>
      <c r="AI103" s="7">
        <f t="shared" si="27"/>
        <v>0</v>
      </c>
      <c r="AJ103" s="8">
        <f t="shared" si="29"/>
        <v>0</v>
      </c>
      <c r="AK103" s="9" t="str">
        <f t="shared" si="28"/>
        <v>راكد</v>
      </c>
    </row>
    <row r="104" spans="1:37" x14ac:dyDescent="0.25">
      <c r="A104" s="23"/>
      <c r="B104" s="4" t="s">
        <v>143</v>
      </c>
      <c r="C104" s="5">
        <v>20</v>
      </c>
      <c r="D104" s="5">
        <v>0</v>
      </c>
      <c r="E104" s="6">
        <f t="shared" si="15"/>
        <v>0</v>
      </c>
      <c r="F104" s="5">
        <v>23</v>
      </c>
      <c r="G104" s="5">
        <v>0</v>
      </c>
      <c r="H104" s="6">
        <f t="shared" si="16"/>
        <v>0</v>
      </c>
      <c r="I104" s="5">
        <v>28</v>
      </c>
      <c r="J104" s="5">
        <v>0</v>
      </c>
      <c r="K104" s="6">
        <f t="shared" si="17"/>
        <v>0</v>
      </c>
      <c r="L104" s="5">
        <v>32</v>
      </c>
      <c r="M104" s="5">
        <v>0</v>
      </c>
      <c r="N104" s="6">
        <f t="shared" si="18"/>
        <v>0</v>
      </c>
      <c r="O104" s="5">
        <v>39</v>
      </c>
      <c r="P104" s="5">
        <v>0</v>
      </c>
      <c r="Q104" s="6">
        <f t="shared" si="19"/>
        <v>0</v>
      </c>
      <c r="R104" s="5">
        <v>44</v>
      </c>
      <c r="S104" s="5">
        <v>0</v>
      </c>
      <c r="T104" s="6">
        <f t="shared" si="20"/>
        <v>0</v>
      </c>
      <c r="U104" s="5">
        <v>44</v>
      </c>
      <c r="V104" s="5">
        <v>0</v>
      </c>
      <c r="W104" s="6">
        <f t="shared" si="21"/>
        <v>0</v>
      </c>
      <c r="X104" s="5">
        <v>47</v>
      </c>
      <c r="Y104" s="5">
        <v>0</v>
      </c>
      <c r="Z104" s="6">
        <f t="shared" si="24"/>
        <v>0</v>
      </c>
      <c r="AA104" s="5">
        <v>50</v>
      </c>
      <c r="AB104" s="5">
        <v>0</v>
      </c>
      <c r="AC104" s="6">
        <f t="shared" si="22"/>
        <v>0</v>
      </c>
      <c r="AD104" s="5">
        <v>51</v>
      </c>
      <c r="AE104" s="5">
        <v>0</v>
      </c>
      <c r="AF104" s="6">
        <f t="shared" si="23"/>
        <v>0</v>
      </c>
      <c r="AG104" s="4">
        <f t="shared" si="25"/>
        <v>51</v>
      </c>
      <c r="AH104" s="10">
        <f t="shared" si="26"/>
        <v>0</v>
      </c>
      <c r="AI104" s="7">
        <f t="shared" si="27"/>
        <v>0</v>
      </c>
      <c r="AJ104" s="8">
        <f t="shared" si="29"/>
        <v>0</v>
      </c>
      <c r="AK104" s="9" t="str">
        <f t="shared" si="28"/>
        <v>راكد</v>
      </c>
    </row>
    <row r="105" spans="1:37" x14ac:dyDescent="0.25">
      <c r="A105" s="23"/>
      <c r="B105" s="4" t="s">
        <v>66</v>
      </c>
      <c r="C105" s="5">
        <v>98</v>
      </c>
      <c r="D105" s="5">
        <v>3</v>
      </c>
      <c r="E105" s="6">
        <f t="shared" si="15"/>
        <v>3.0612244897959183E-2</v>
      </c>
      <c r="F105" s="5">
        <v>107</v>
      </c>
      <c r="G105" s="5">
        <v>3</v>
      </c>
      <c r="H105" s="6">
        <f t="shared" si="16"/>
        <v>2.8037383177570093E-2</v>
      </c>
      <c r="I105" s="5">
        <v>125</v>
      </c>
      <c r="J105" s="5">
        <v>0</v>
      </c>
      <c r="K105" s="6">
        <f t="shared" si="17"/>
        <v>0</v>
      </c>
      <c r="L105" s="5">
        <v>163</v>
      </c>
      <c r="M105" s="5">
        <v>0</v>
      </c>
      <c r="N105" s="6">
        <f t="shared" si="18"/>
        <v>0</v>
      </c>
      <c r="O105" s="5">
        <v>173</v>
      </c>
      <c r="P105" s="5">
        <v>1</v>
      </c>
      <c r="Q105" s="6">
        <f t="shared" si="19"/>
        <v>5.7803468208092483E-3</v>
      </c>
      <c r="R105" s="5">
        <v>171</v>
      </c>
      <c r="S105" s="5">
        <v>1</v>
      </c>
      <c r="T105" s="6">
        <f t="shared" si="20"/>
        <v>5.8479532163742687E-3</v>
      </c>
      <c r="U105" s="5">
        <v>193</v>
      </c>
      <c r="V105" s="5">
        <v>0</v>
      </c>
      <c r="W105" s="6">
        <f t="shared" si="21"/>
        <v>0</v>
      </c>
      <c r="X105" s="5">
        <v>200</v>
      </c>
      <c r="Y105" s="5">
        <v>0</v>
      </c>
      <c r="Z105" s="6">
        <f t="shared" si="24"/>
        <v>0</v>
      </c>
      <c r="AA105" s="5">
        <v>203</v>
      </c>
      <c r="AB105" s="5">
        <v>0</v>
      </c>
      <c r="AC105" s="6">
        <f t="shared" si="22"/>
        <v>0</v>
      </c>
      <c r="AD105" s="5">
        <v>209</v>
      </c>
      <c r="AE105" s="5">
        <v>0</v>
      </c>
      <c r="AF105" s="6">
        <f t="shared" si="23"/>
        <v>0</v>
      </c>
      <c r="AG105" s="4">
        <f t="shared" si="25"/>
        <v>209</v>
      </c>
      <c r="AH105" s="10">
        <f t="shared" si="26"/>
        <v>8</v>
      </c>
      <c r="AI105" s="7">
        <f t="shared" si="27"/>
        <v>1</v>
      </c>
      <c r="AJ105" s="8">
        <f t="shared" si="29"/>
        <v>7.0277928112712799E-3</v>
      </c>
      <c r="AK105" s="9" t="str">
        <f t="shared" si="28"/>
        <v>راكد</v>
      </c>
    </row>
    <row r="106" spans="1:37" x14ac:dyDescent="0.25">
      <c r="A106" s="23" t="s">
        <v>67</v>
      </c>
      <c r="B106" s="4" t="s">
        <v>86</v>
      </c>
      <c r="C106" s="5">
        <v>42</v>
      </c>
      <c r="D106" s="5">
        <v>0</v>
      </c>
      <c r="E106" s="6">
        <f t="shared" si="15"/>
        <v>0</v>
      </c>
      <c r="F106" s="5">
        <v>49</v>
      </c>
      <c r="G106" s="5">
        <v>1</v>
      </c>
      <c r="H106" s="6">
        <f t="shared" si="16"/>
        <v>2.0408163265306121E-2</v>
      </c>
      <c r="I106" s="5">
        <v>51</v>
      </c>
      <c r="J106" s="5">
        <v>1</v>
      </c>
      <c r="K106" s="6">
        <f t="shared" si="17"/>
        <v>1.9607843137254902E-2</v>
      </c>
      <c r="L106" s="5">
        <v>59</v>
      </c>
      <c r="M106" s="5">
        <v>0</v>
      </c>
      <c r="N106" s="6">
        <f t="shared" si="18"/>
        <v>0</v>
      </c>
      <c r="O106" s="5">
        <v>70</v>
      </c>
      <c r="P106" s="5">
        <v>0</v>
      </c>
      <c r="Q106" s="6">
        <f t="shared" si="19"/>
        <v>0</v>
      </c>
      <c r="R106" s="5">
        <v>80</v>
      </c>
      <c r="S106" s="5">
        <v>0</v>
      </c>
      <c r="T106" s="6">
        <f t="shared" si="20"/>
        <v>0</v>
      </c>
      <c r="U106" s="5">
        <v>84</v>
      </c>
      <c r="V106" s="5">
        <v>0</v>
      </c>
      <c r="W106" s="6">
        <f t="shared" si="21"/>
        <v>0</v>
      </c>
      <c r="X106" s="5">
        <v>91</v>
      </c>
      <c r="Y106" s="5">
        <v>0</v>
      </c>
      <c r="Z106" s="6">
        <f t="shared" si="24"/>
        <v>0</v>
      </c>
      <c r="AA106" s="5">
        <v>89</v>
      </c>
      <c r="AB106" s="5">
        <v>0</v>
      </c>
      <c r="AC106" s="6">
        <f t="shared" si="22"/>
        <v>0</v>
      </c>
      <c r="AD106" s="5">
        <v>97</v>
      </c>
      <c r="AE106" s="5">
        <v>0</v>
      </c>
      <c r="AF106" s="6">
        <f t="shared" si="23"/>
        <v>0</v>
      </c>
      <c r="AG106" s="4">
        <f t="shared" si="25"/>
        <v>97</v>
      </c>
      <c r="AH106" s="10">
        <f t="shared" si="26"/>
        <v>2</v>
      </c>
      <c r="AI106" s="7">
        <f t="shared" si="27"/>
        <v>0</v>
      </c>
      <c r="AJ106" s="8">
        <f t="shared" si="29"/>
        <v>4.0016006402561017E-3</v>
      </c>
      <c r="AK106" s="9" t="str">
        <f t="shared" si="28"/>
        <v>راكد</v>
      </c>
    </row>
    <row r="107" spans="1:37" x14ac:dyDescent="0.25">
      <c r="A107" s="23"/>
      <c r="B107" s="4" t="s">
        <v>144</v>
      </c>
      <c r="C107" s="5">
        <v>26</v>
      </c>
      <c r="D107" s="5">
        <v>0</v>
      </c>
      <c r="E107" s="6">
        <f t="shared" si="15"/>
        <v>0</v>
      </c>
      <c r="F107" s="5">
        <v>24</v>
      </c>
      <c r="G107" s="5">
        <v>0</v>
      </c>
      <c r="H107" s="6">
        <f t="shared" si="16"/>
        <v>0</v>
      </c>
      <c r="I107" s="5">
        <v>25</v>
      </c>
      <c r="J107" s="5">
        <v>0</v>
      </c>
      <c r="K107" s="6">
        <f t="shared" si="17"/>
        <v>0</v>
      </c>
      <c r="L107" s="5">
        <v>25</v>
      </c>
      <c r="M107" s="5">
        <v>0</v>
      </c>
      <c r="N107" s="6">
        <f t="shared" si="18"/>
        <v>0</v>
      </c>
      <c r="O107" s="5">
        <v>28</v>
      </c>
      <c r="P107" s="5">
        <v>0</v>
      </c>
      <c r="Q107" s="6">
        <f t="shared" si="19"/>
        <v>0</v>
      </c>
      <c r="R107" s="5">
        <v>28</v>
      </c>
      <c r="S107" s="5">
        <v>0</v>
      </c>
      <c r="T107" s="6">
        <f t="shared" si="20"/>
        <v>0</v>
      </c>
      <c r="U107" s="5">
        <v>32</v>
      </c>
      <c r="V107" s="5">
        <v>0</v>
      </c>
      <c r="W107" s="6">
        <f t="shared" si="21"/>
        <v>0</v>
      </c>
      <c r="X107" s="5">
        <v>31</v>
      </c>
      <c r="Y107" s="5">
        <v>0</v>
      </c>
      <c r="Z107" s="6">
        <f t="shared" si="24"/>
        <v>0</v>
      </c>
      <c r="AA107" s="5">
        <v>30</v>
      </c>
      <c r="AB107" s="5">
        <v>0</v>
      </c>
      <c r="AC107" s="6">
        <f t="shared" si="22"/>
        <v>0</v>
      </c>
      <c r="AD107" s="5">
        <v>30</v>
      </c>
      <c r="AE107" s="5">
        <v>0</v>
      </c>
      <c r="AF107" s="6">
        <f t="shared" si="23"/>
        <v>0</v>
      </c>
      <c r="AG107" s="4">
        <f t="shared" si="25"/>
        <v>30</v>
      </c>
      <c r="AH107" s="10">
        <f t="shared" si="26"/>
        <v>0</v>
      </c>
      <c r="AI107" s="7">
        <f t="shared" si="27"/>
        <v>0</v>
      </c>
      <c r="AJ107" s="8">
        <f t="shared" si="29"/>
        <v>0</v>
      </c>
      <c r="AK107" s="9" t="str">
        <f t="shared" si="28"/>
        <v>راكد</v>
      </c>
    </row>
    <row r="108" spans="1:37" x14ac:dyDescent="0.25">
      <c r="A108" s="23"/>
      <c r="B108" s="4" t="s">
        <v>145</v>
      </c>
      <c r="C108" s="5">
        <v>60</v>
      </c>
      <c r="D108" s="5">
        <v>2</v>
      </c>
      <c r="E108" s="6">
        <f t="shared" si="15"/>
        <v>3.3333333333333333E-2</v>
      </c>
      <c r="F108" s="5">
        <v>63</v>
      </c>
      <c r="G108" s="5">
        <v>0</v>
      </c>
      <c r="H108" s="6">
        <f t="shared" si="16"/>
        <v>0</v>
      </c>
      <c r="I108" s="5">
        <v>67</v>
      </c>
      <c r="J108" s="5">
        <v>1</v>
      </c>
      <c r="K108" s="6">
        <f t="shared" si="17"/>
        <v>1.4925373134328358E-2</v>
      </c>
      <c r="L108" s="5">
        <v>66</v>
      </c>
      <c r="M108" s="5">
        <v>0</v>
      </c>
      <c r="N108" s="6">
        <f t="shared" si="18"/>
        <v>0</v>
      </c>
      <c r="O108" s="5">
        <v>70</v>
      </c>
      <c r="P108" s="5">
        <v>1</v>
      </c>
      <c r="Q108" s="6">
        <f t="shared" si="19"/>
        <v>1.4285714285714285E-2</v>
      </c>
      <c r="R108" s="5">
        <v>64</v>
      </c>
      <c r="S108" s="5">
        <v>0</v>
      </c>
      <c r="T108" s="6">
        <f t="shared" si="20"/>
        <v>0</v>
      </c>
      <c r="U108" s="5">
        <v>77</v>
      </c>
      <c r="V108" s="5">
        <v>1</v>
      </c>
      <c r="W108" s="6">
        <f t="shared" si="21"/>
        <v>1.2987012987012988E-2</v>
      </c>
      <c r="X108" s="5">
        <v>84</v>
      </c>
      <c r="Y108" s="5">
        <v>1</v>
      </c>
      <c r="Z108" s="6">
        <f t="shared" si="24"/>
        <v>1.1904761904761904E-2</v>
      </c>
      <c r="AA108" s="5">
        <v>100</v>
      </c>
      <c r="AB108" s="5">
        <v>0</v>
      </c>
      <c r="AC108" s="6">
        <f t="shared" si="22"/>
        <v>0</v>
      </c>
      <c r="AD108" s="5">
        <v>118</v>
      </c>
      <c r="AE108" s="5">
        <v>0</v>
      </c>
      <c r="AF108" s="6">
        <f t="shared" si="23"/>
        <v>0</v>
      </c>
      <c r="AG108" s="4">
        <f t="shared" si="25"/>
        <v>118</v>
      </c>
      <c r="AH108" s="10">
        <f t="shared" si="26"/>
        <v>6</v>
      </c>
      <c r="AI108" s="7">
        <f t="shared" si="27"/>
        <v>1</v>
      </c>
      <c r="AJ108" s="8">
        <f t="shared" si="29"/>
        <v>8.7436195645150868E-3</v>
      </c>
      <c r="AK108" s="9" t="str">
        <f t="shared" si="28"/>
        <v>راكد</v>
      </c>
    </row>
    <row r="109" spans="1:37" x14ac:dyDescent="0.25">
      <c r="A109" s="23"/>
      <c r="B109" s="4" t="s">
        <v>69</v>
      </c>
      <c r="C109" s="5">
        <v>364</v>
      </c>
      <c r="D109" s="5">
        <v>4</v>
      </c>
      <c r="E109" s="6">
        <f t="shared" si="15"/>
        <v>1.098901098901099E-2</v>
      </c>
      <c r="F109" s="5">
        <v>414</v>
      </c>
      <c r="G109" s="5">
        <v>8</v>
      </c>
      <c r="H109" s="6">
        <f t="shared" si="16"/>
        <v>1.932367149758454E-2</v>
      </c>
      <c r="I109" s="5">
        <v>456</v>
      </c>
      <c r="J109" s="5">
        <v>0</v>
      </c>
      <c r="K109" s="6">
        <f t="shared" si="17"/>
        <v>0</v>
      </c>
      <c r="L109" s="5">
        <v>518</v>
      </c>
      <c r="M109" s="5">
        <v>0</v>
      </c>
      <c r="N109" s="6">
        <f t="shared" si="18"/>
        <v>0</v>
      </c>
      <c r="O109" s="5">
        <v>536</v>
      </c>
      <c r="P109" s="5">
        <v>2</v>
      </c>
      <c r="Q109" s="6">
        <f t="shared" si="19"/>
        <v>3.7313432835820895E-3</v>
      </c>
      <c r="R109" s="5">
        <v>555</v>
      </c>
      <c r="S109" s="5">
        <v>0</v>
      </c>
      <c r="T109" s="6">
        <f t="shared" si="20"/>
        <v>0</v>
      </c>
      <c r="U109" s="5">
        <v>602</v>
      </c>
      <c r="V109" s="5">
        <v>2</v>
      </c>
      <c r="W109" s="6">
        <f t="shared" si="21"/>
        <v>3.3222591362126247E-3</v>
      </c>
      <c r="X109" s="5">
        <v>661</v>
      </c>
      <c r="Y109" s="5">
        <v>2</v>
      </c>
      <c r="Z109" s="6">
        <f t="shared" si="24"/>
        <v>3.0257186081694403E-3</v>
      </c>
      <c r="AA109" s="5">
        <v>699</v>
      </c>
      <c r="AB109" s="5">
        <v>4</v>
      </c>
      <c r="AC109" s="6">
        <f t="shared" si="22"/>
        <v>5.7224606580829757E-3</v>
      </c>
      <c r="AD109" s="5">
        <v>715</v>
      </c>
      <c r="AE109" s="5">
        <v>3</v>
      </c>
      <c r="AF109" s="6">
        <f t="shared" si="23"/>
        <v>4.1958041958041958E-3</v>
      </c>
      <c r="AG109" s="4">
        <f t="shared" si="25"/>
        <v>715</v>
      </c>
      <c r="AH109" s="10">
        <f t="shared" si="26"/>
        <v>25</v>
      </c>
      <c r="AI109" s="7">
        <f t="shared" si="27"/>
        <v>3</v>
      </c>
      <c r="AJ109" s="8">
        <f t="shared" si="29"/>
        <v>5.0310268368446865E-3</v>
      </c>
      <c r="AK109" s="9" t="str">
        <f t="shared" si="28"/>
        <v>راكد</v>
      </c>
    </row>
  </sheetData>
  <mergeCells count="19">
    <mergeCell ref="A1:A2"/>
    <mergeCell ref="B1:B2"/>
    <mergeCell ref="AG1:AK1"/>
    <mergeCell ref="C1:E1"/>
    <mergeCell ref="F1:H1"/>
    <mergeCell ref="I1:K1"/>
    <mergeCell ref="L1:N1"/>
    <mergeCell ref="R1:T1"/>
    <mergeCell ref="U1:W1"/>
    <mergeCell ref="X1:Z1"/>
    <mergeCell ref="AA1:AC1"/>
    <mergeCell ref="AD1:AF1"/>
    <mergeCell ref="O1:Q1"/>
    <mergeCell ref="A106:A109"/>
    <mergeCell ref="A3:A26"/>
    <mergeCell ref="A27:A42"/>
    <mergeCell ref="A43:A88"/>
    <mergeCell ref="A89:A94"/>
    <mergeCell ref="A95:A10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rightToLeft="1" tabSelected="1" workbookViewId="0">
      <selection activeCell="B41" sqref="B41"/>
    </sheetView>
  </sheetViews>
  <sheetFormatPr defaultRowHeight="15" x14ac:dyDescent="0.25"/>
  <cols>
    <col min="2" max="2" width="30" customWidth="1"/>
    <col min="3" max="4" width="9.140625" hidden="1" customWidth="1"/>
    <col min="5" max="5" width="0" hidden="1" customWidth="1"/>
    <col min="6" max="7" width="9.140625" hidden="1" customWidth="1"/>
    <col min="8" max="8" width="0" hidden="1" customWidth="1"/>
    <col min="9" max="10" width="9.140625" hidden="1" customWidth="1"/>
    <col min="11" max="11" width="0" hidden="1" customWidth="1"/>
    <col min="12" max="13" width="9.140625" hidden="1" customWidth="1"/>
    <col min="14" max="14" width="0" hidden="1" customWidth="1"/>
    <col min="15" max="16" width="9.140625" hidden="1" customWidth="1"/>
    <col min="17" max="17" width="0" hidden="1" customWidth="1"/>
    <col min="18" max="19" width="9.140625" hidden="1" customWidth="1"/>
    <col min="20" max="20" width="0" hidden="1" customWidth="1"/>
    <col min="21" max="22" width="9.140625" hidden="1" customWidth="1"/>
    <col min="23" max="23" width="0" hidden="1" customWidth="1"/>
    <col min="24" max="25" width="9.140625" hidden="1" customWidth="1"/>
    <col min="26" max="26" width="0" hidden="1" customWidth="1"/>
    <col min="27" max="28" width="9.140625" hidden="1" customWidth="1"/>
    <col min="29" max="29" width="0" hidden="1" customWidth="1"/>
    <col min="30" max="31" width="9.140625" hidden="1" customWidth="1"/>
    <col min="32" max="32" width="0" hidden="1" customWidth="1"/>
    <col min="33" max="35" width="9.140625" customWidth="1"/>
    <col min="36" max="36" width="15.7109375" customWidth="1"/>
    <col min="37" max="37" width="9.140625" style="1"/>
  </cols>
  <sheetData>
    <row r="1" spans="1:37" s="1" customFormat="1" x14ac:dyDescent="0.25">
      <c r="A1" s="16" t="s">
        <v>156</v>
      </c>
      <c r="B1" s="17" t="s">
        <v>157</v>
      </c>
      <c r="C1" s="22" t="s">
        <v>0</v>
      </c>
      <c r="D1" s="22"/>
      <c r="E1" s="22"/>
      <c r="F1" s="22" t="s">
        <v>1</v>
      </c>
      <c r="G1" s="22"/>
      <c r="H1" s="22"/>
      <c r="I1" s="22" t="s">
        <v>2</v>
      </c>
      <c r="J1" s="22"/>
      <c r="K1" s="22"/>
      <c r="L1" s="22" t="s">
        <v>3</v>
      </c>
      <c r="M1" s="22"/>
      <c r="N1" s="22"/>
      <c r="O1" s="22" t="s">
        <v>4</v>
      </c>
      <c r="P1" s="22"/>
      <c r="Q1" s="22"/>
      <c r="R1" s="22" t="s">
        <v>5</v>
      </c>
      <c r="S1" s="22"/>
      <c r="T1" s="22"/>
      <c r="U1" s="22" t="s">
        <v>6</v>
      </c>
      <c r="V1" s="22"/>
      <c r="W1" s="22"/>
      <c r="X1" s="22" t="s">
        <v>7</v>
      </c>
      <c r="Y1" s="22"/>
      <c r="Z1" s="22"/>
      <c r="AA1" s="22" t="s">
        <v>8</v>
      </c>
      <c r="AB1" s="22"/>
      <c r="AC1" s="22"/>
      <c r="AD1" s="22" t="s">
        <v>9</v>
      </c>
      <c r="AE1" s="22"/>
      <c r="AF1" s="22"/>
      <c r="AG1" s="21" t="s">
        <v>168</v>
      </c>
      <c r="AH1" s="21"/>
      <c r="AI1" s="21"/>
      <c r="AJ1" s="21"/>
      <c r="AK1" s="21"/>
    </row>
    <row r="2" spans="1:37" s="1" customFormat="1" ht="75" x14ac:dyDescent="0.25">
      <c r="A2" s="16"/>
      <c r="B2" s="17"/>
      <c r="C2" s="2" t="s">
        <v>158</v>
      </c>
      <c r="D2" s="2" t="s">
        <v>159</v>
      </c>
      <c r="E2" s="2" t="s">
        <v>160</v>
      </c>
      <c r="F2" s="2" t="s">
        <v>158</v>
      </c>
      <c r="G2" s="2" t="s">
        <v>159</v>
      </c>
      <c r="H2" s="2" t="s">
        <v>160</v>
      </c>
      <c r="I2" s="2" t="s">
        <v>158</v>
      </c>
      <c r="J2" s="2" t="s">
        <v>159</v>
      </c>
      <c r="K2" s="2" t="s">
        <v>160</v>
      </c>
      <c r="L2" s="2" t="s">
        <v>158</v>
      </c>
      <c r="M2" s="2" t="s">
        <v>159</v>
      </c>
      <c r="N2" s="2" t="s">
        <v>160</v>
      </c>
      <c r="O2" s="2" t="s">
        <v>158</v>
      </c>
      <c r="P2" s="2" t="s">
        <v>159</v>
      </c>
      <c r="Q2" s="2" t="s">
        <v>160</v>
      </c>
      <c r="R2" s="2" t="s">
        <v>158</v>
      </c>
      <c r="S2" s="2" t="s">
        <v>159</v>
      </c>
      <c r="T2" s="2" t="s">
        <v>160</v>
      </c>
      <c r="U2" s="2" t="s">
        <v>158</v>
      </c>
      <c r="V2" s="2" t="s">
        <v>159</v>
      </c>
      <c r="W2" s="2" t="s">
        <v>160</v>
      </c>
      <c r="X2" s="2" t="s">
        <v>158</v>
      </c>
      <c r="Y2" s="2" t="s">
        <v>159</v>
      </c>
      <c r="Z2" s="2" t="s">
        <v>160</v>
      </c>
      <c r="AA2" s="2" t="s">
        <v>158</v>
      </c>
      <c r="AB2" s="2" t="s">
        <v>159</v>
      </c>
      <c r="AC2" s="2" t="s">
        <v>160</v>
      </c>
      <c r="AD2" s="2" t="s">
        <v>158</v>
      </c>
      <c r="AE2" s="2" t="s">
        <v>159</v>
      </c>
      <c r="AF2" s="2" t="s">
        <v>160</v>
      </c>
      <c r="AG2" s="13" t="s">
        <v>161</v>
      </c>
      <c r="AH2" s="3" t="s">
        <v>162</v>
      </c>
      <c r="AI2" s="3" t="s">
        <v>163</v>
      </c>
      <c r="AJ2" s="2" t="s">
        <v>164</v>
      </c>
      <c r="AK2" s="29" t="s">
        <v>165</v>
      </c>
    </row>
    <row r="3" spans="1:37" x14ac:dyDescent="0.25">
      <c r="A3" s="19" t="s">
        <v>10</v>
      </c>
      <c r="B3" s="11" t="s">
        <v>12</v>
      </c>
      <c r="C3" s="12">
        <v>1</v>
      </c>
      <c r="D3" s="12">
        <v>0</v>
      </c>
      <c r="E3" s="6">
        <f t="shared" ref="E3:E39" si="0">D3/C3</f>
        <v>0</v>
      </c>
      <c r="F3" s="12">
        <v>0</v>
      </c>
      <c r="G3" s="12">
        <v>0</v>
      </c>
      <c r="H3" s="6" t="e">
        <f t="shared" ref="H3:H39" si="1">G3/F3</f>
        <v>#DIV/0!</v>
      </c>
      <c r="I3" s="12">
        <v>0</v>
      </c>
      <c r="J3" s="12">
        <v>0</v>
      </c>
      <c r="K3" s="6" t="e">
        <f t="shared" ref="K3:K39" si="2">J3/I3</f>
        <v>#DIV/0!</v>
      </c>
      <c r="L3" s="12">
        <v>0</v>
      </c>
      <c r="M3" s="12">
        <v>0</v>
      </c>
      <c r="N3" s="6" t="e">
        <f t="shared" ref="N3:N39" si="3">M3/L3</f>
        <v>#DIV/0!</v>
      </c>
      <c r="O3" s="12">
        <v>0</v>
      </c>
      <c r="P3" s="12">
        <v>0</v>
      </c>
      <c r="Q3" s="6" t="e">
        <f t="shared" ref="Q3:Q39" si="4">P3/O3</f>
        <v>#DIV/0!</v>
      </c>
      <c r="R3" s="12">
        <v>0</v>
      </c>
      <c r="S3" s="12">
        <v>0</v>
      </c>
      <c r="T3" s="6" t="e">
        <f t="shared" ref="T3:T39" si="5">S3/R3</f>
        <v>#DIV/0!</v>
      </c>
      <c r="U3" s="12">
        <v>0</v>
      </c>
      <c r="V3" s="12">
        <v>0</v>
      </c>
      <c r="W3" s="6" t="e">
        <f t="shared" ref="W3:W39" si="6">V3/U3</f>
        <v>#DIV/0!</v>
      </c>
      <c r="X3" s="12">
        <v>1</v>
      </c>
      <c r="Y3" s="12">
        <v>0</v>
      </c>
      <c r="Z3" s="6">
        <f t="shared" ref="Z3:Z39" si="7">Y3/X3</f>
        <v>0</v>
      </c>
      <c r="AA3" s="12">
        <v>1</v>
      </c>
      <c r="AB3" s="12">
        <v>0</v>
      </c>
      <c r="AC3" s="6">
        <f t="shared" ref="AC3:AC39" si="8">AB3/AA3</f>
        <v>0</v>
      </c>
      <c r="AD3" s="12">
        <v>1</v>
      </c>
      <c r="AE3" s="12">
        <v>0</v>
      </c>
      <c r="AF3" s="6">
        <f t="shared" ref="AF3:AF39" si="9">AE3/AD3</f>
        <v>0</v>
      </c>
      <c r="AG3" s="4">
        <f t="shared" ref="AG3:AG39" si="10">AD3</f>
        <v>1</v>
      </c>
      <c r="AH3" s="10">
        <f t="shared" ref="AH3:AH39" si="11">SUM(D3,G3,J3,M3,P3,S3,V3,Y3,AB3,AE3)</f>
        <v>0</v>
      </c>
      <c r="AI3" s="7">
        <f t="shared" ref="AI3:AI39" si="12" xml:space="preserve"> ROUND(AH3/10,0)</f>
        <v>0</v>
      </c>
      <c r="AJ3" s="8">
        <f>AVERAGE(AF3,AC3,Z3,E3)</f>
        <v>0</v>
      </c>
      <c r="AK3" s="30" t="str">
        <f t="shared" ref="AK3:AK39" si="13">IF(AJ3&lt;1%,"راكد",IF(AJ3&lt;15%,"مشبع","مطلوب"))</f>
        <v>راكد</v>
      </c>
    </row>
    <row r="4" spans="1:37" x14ac:dyDescent="0.25">
      <c r="A4" s="19"/>
      <c r="B4" s="11" t="s">
        <v>18</v>
      </c>
      <c r="C4" s="12">
        <v>1</v>
      </c>
      <c r="D4" s="12">
        <v>2</v>
      </c>
      <c r="E4" s="6">
        <f t="shared" si="0"/>
        <v>2</v>
      </c>
      <c r="F4" s="12">
        <v>0</v>
      </c>
      <c r="G4" s="12">
        <v>0</v>
      </c>
      <c r="H4" s="6" t="e">
        <f t="shared" si="1"/>
        <v>#DIV/0!</v>
      </c>
      <c r="I4" s="12">
        <v>0</v>
      </c>
      <c r="J4" s="12">
        <v>0</v>
      </c>
      <c r="K4" s="6" t="e">
        <f t="shared" si="2"/>
        <v>#DIV/0!</v>
      </c>
      <c r="L4" s="12">
        <v>1</v>
      </c>
      <c r="M4" s="12">
        <v>0</v>
      </c>
      <c r="N4" s="6">
        <f t="shared" si="3"/>
        <v>0</v>
      </c>
      <c r="O4" s="12">
        <v>0</v>
      </c>
      <c r="P4" s="12">
        <v>0</v>
      </c>
      <c r="Q4" s="6" t="e">
        <f t="shared" si="4"/>
        <v>#DIV/0!</v>
      </c>
      <c r="R4" s="12">
        <v>2</v>
      </c>
      <c r="S4" s="12">
        <v>0</v>
      </c>
      <c r="T4" s="6">
        <f t="shared" si="5"/>
        <v>0</v>
      </c>
      <c r="U4" s="12">
        <v>0</v>
      </c>
      <c r="V4" s="12">
        <v>0</v>
      </c>
      <c r="W4" s="6" t="e">
        <f t="shared" si="6"/>
        <v>#DIV/0!</v>
      </c>
      <c r="X4" s="12">
        <v>0</v>
      </c>
      <c r="Y4" s="12">
        <v>0</v>
      </c>
      <c r="Z4" s="6" t="e">
        <f t="shared" si="7"/>
        <v>#DIV/0!</v>
      </c>
      <c r="AA4" s="12">
        <v>1</v>
      </c>
      <c r="AB4" s="12">
        <v>0</v>
      </c>
      <c r="AC4" s="6">
        <f t="shared" si="8"/>
        <v>0</v>
      </c>
      <c r="AD4" s="12">
        <v>2</v>
      </c>
      <c r="AE4" s="12">
        <v>0</v>
      </c>
      <c r="AF4" s="6">
        <f t="shared" si="9"/>
        <v>0</v>
      </c>
      <c r="AG4" s="4">
        <f t="shared" si="10"/>
        <v>2</v>
      </c>
      <c r="AH4" s="10">
        <f t="shared" si="11"/>
        <v>2</v>
      </c>
      <c r="AI4" s="7">
        <f t="shared" si="12"/>
        <v>0</v>
      </c>
      <c r="AJ4" s="8">
        <f>AVERAGE(AF4,AC4,T4,N4,E4)</f>
        <v>0.4</v>
      </c>
      <c r="AK4" s="30" t="str">
        <f t="shared" si="13"/>
        <v>مطلوب</v>
      </c>
    </row>
    <row r="5" spans="1:37" x14ac:dyDescent="0.25">
      <c r="A5" s="20"/>
      <c r="B5" s="11" t="s">
        <v>19</v>
      </c>
      <c r="C5" s="12">
        <v>16</v>
      </c>
      <c r="D5" s="12">
        <v>1</v>
      </c>
      <c r="E5" s="6">
        <f t="shared" si="0"/>
        <v>6.25E-2</v>
      </c>
      <c r="F5" s="12">
        <v>22</v>
      </c>
      <c r="G5" s="12">
        <v>2</v>
      </c>
      <c r="H5" s="6">
        <f t="shared" si="1"/>
        <v>9.0909090909090912E-2</v>
      </c>
      <c r="I5" s="12">
        <v>21</v>
      </c>
      <c r="J5" s="12">
        <v>0</v>
      </c>
      <c r="K5" s="6">
        <f t="shared" si="2"/>
        <v>0</v>
      </c>
      <c r="L5" s="12">
        <v>16</v>
      </c>
      <c r="M5" s="12">
        <v>1</v>
      </c>
      <c r="N5" s="6">
        <f t="shared" si="3"/>
        <v>6.25E-2</v>
      </c>
      <c r="O5" s="12">
        <v>15</v>
      </c>
      <c r="P5" s="12">
        <v>0</v>
      </c>
      <c r="Q5" s="6">
        <f t="shared" si="4"/>
        <v>0</v>
      </c>
      <c r="R5" s="12">
        <v>17</v>
      </c>
      <c r="S5" s="12">
        <v>1</v>
      </c>
      <c r="T5" s="6">
        <f t="shared" si="5"/>
        <v>5.8823529411764705E-2</v>
      </c>
      <c r="U5" s="12">
        <v>18</v>
      </c>
      <c r="V5" s="12">
        <v>0</v>
      </c>
      <c r="W5" s="6">
        <f t="shared" si="6"/>
        <v>0</v>
      </c>
      <c r="X5" s="12">
        <v>19</v>
      </c>
      <c r="Y5" s="12">
        <v>0</v>
      </c>
      <c r="Z5" s="6">
        <f t="shared" si="7"/>
        <v>0</v>
      </c>
      <c r="AA5" s="12">
        <v>19</v>
      </c>
      <c r="AB5" s="12">
        <v>0</v>
      </c>
      <c r="AC5" s="6">
        <f t="shared" si="8"/>
        <v>0</v>
      </c>
      <c r="AD5" s="12">
        <v>19</v>
      </c>
      <c r="AE5" s="12">
        <v>0</v>
      </c>
      <c r="AF5" s="6">
        <f t="shared" si="9"/>
        <v>0</v>
      </c>
      <c r="AG5" s="4">
        <f t="shared" si="10"/>
        <v>19</v>
      </c>
      <c r="AH5" s="10">
        <f t="shared" si="11"/>
        <v>5</v>
      </c>
      <c r="AI5" s="7">
        <f t="shared" si="12"/>
        <v>1</v>
      </c>
      <c r="AJ5" s="8">
        <f t="shared" ref="AJ5:AJ39" si="14">AVERAGE(AF5,AC5,Z5,W5,T5,Q5,N5,K5,H5,E5)</f>
        <v>2.7473262032085562E-2</v>
      </c>
      <c r="AK5" s="27" t="s">
        <v>173</v>
      </c>
    </row>
    <row r="6" spans="1:37" x14ac:dyDescent="0.25">
      <c r="A6" s="19" t="s">
        <v>20</v>
      </c>
      <c r="B6" s="11" t="s">
        <v>21</v>
      </c>
      <c r="C6" s="12">
        <v>0</v>
      </c>
      <c r="D6" s="12">
        <v>0</v>
      </c>
      <c r="E6" s="6" t="e">
        <f t="shared" si="0"/>
        <v>#DIV/0!</v>
      </c>
      <c r="F6" s="12">
        <v>0</v>
      </c>
      <c r="G6" s="12">
        <v>0</v>
      </c>
      <c r="H6" s="6" t="e">
        <f t="shared" si="1"/>
        <v>#DIV/0!</v>
      </c>
      <c r="I6" s="12">
        <v>1</v>
      </c>
      <c r="J6" s="12">
        <v>1</v>
      </c>
      <c r="K6" s="6">
        <f t="shared" si="2"/>
        <v>1</v>
      </c>
      <c r="L6" s="12">
        <v>2</v>
      </c>
      <c r="M6" s="12">
        <v>1</v>
      </c>
      <c r="N6" s="6">
        <f t="shared" si="3"/>
        <v>0.5</v>
      </c>
      <c r="O6" s="12">
        <v>1</v>
      </c>
      <c r="P6" s="12">
        <v>0</v>
      </c>
      <c r="Q6" s="6">
        <f t="shared" si="4"/>
        <v>0</v>
      </c>
      <c r="R6" s="12">
        <v>1</v>
      </c>
      <c r="S6" s="12">
        <v>0</v>
      </c>
      <c r="T6" s="6">
        <f t="shared" si="5"/>
        <v>0</v>
      </c>
      <c r="U6" s="12">
        <v>1</v>
      </c>
      <c r="V6" s="12">
        <v>0</v>
      </c>
      <c r="W6" s="6">
        <f t="shared" si="6"/>
        <v>0</v>
      </c>
      <c r="X6" s="12">
        <v>0</v>
      </c>
      <c r="Y6" s="12">
        <v>0</v>
      </c>
      <c r="Z6" s="6" t="e">
        <f t="shared" si="7"/>
        <v>#DIV/0!</v>
      </c>
      <c r="AA6" s="12">
        <v>0</v>
      </c>
      <c r="AB6" s="12">
        <v>0</v>
      </c>
      <c r="AC6" s="6" t="e">
        <f t="shared" si="8"/>
        <v>#DIV/0!</v>
      </c>
      <c r="AD6" s="12">
        <v>1</v>
      </c>
      <c r="AE6" s="12">
        <v>0</v>
      </c>
      <c r="AF6" s="6">
        <f t="shared" si="9"/>
        <v>0</v>
      </c>
      <c r="AG6" s="4">
        <f t="shared" si="10"/>
        <v>1</v>
      </c>
      <c r="AH6" s="10">
        <f t="shared" si="11"/>
        <v>2</v>
      </c>
      <c r="AI6" s="7">
        <f t="shared" si="12"/>
        <v>0</v>
      </c>
      <c r="AJ6" s="8">
        <f>AVERAGE(AF6,W6,T6,Q6,N6,K6)</f>
        <v>0.25</v>
      </c>
      <c r="AK6" s="30" t="str">
        <f t="shared" si="13"/>
        <v>مطلوب</v>
      </c>
    </row>
    <row r="7" spans="1:37" x14ac:dyDescent="0.25">
      <c r="A7" s="19"/>
      <c r="B7" s="11" t="s">
        <v>22</v>
      </c>
      <c r="C7" s="12">
        <v>3</v>
      </c>
      <c r="D7" s="12">
        <v>1</v>
      </c>
      <c r="E7" s="6">
        <f t="shared" si="0"/>
        <v>0.33333333333333331</v>
      </c>
      <c r="F7" s="12">
        <v>1</v>
      </c>
      <c r="G7" s="12">
        <v>0</v>
      </c>
      <c r="H7" s="6">
        <f t="shared" si="1"/>
        <v>0</v>
      </c>
      <c r="I7" s="12">
        <v>2</v>
      </c>
      <c r="J7" s="12">
        <v>0</v>
      </c>
      <c r="K7" s="6">
        <f t="shared" si="2"/>
        <v>0</v>
      </c>
      <c r="L7" s="12">
        <v>2</v>
      </c>
      <c r="M7" s="12">
        <v>0</v>
      </c>
      <c r="N7" s="6">
        <f t="shared" si="3"/>
        <v>0</v>
      </c>
      <c r="O7" s="12">
        <v>3</v>
      </c>
      <c r="P7" s="12">
        <v>0</v>
      </c>
      <c r="Q7" s="6">
        <f t="shared" si="4"/>
        <v>0</v>
      </c>
      <c r="R7" s="12">
        <v>3</v>
      </c>
      <c r="S7" s="12">
        <v>1</v>
      </c>
      <c r="T7" s="6">
        <f t="shared" si="5"/>
        <v>0.33333333333333331</v>
      </c>
      <c r="U7" s="12">
        <v>0</v>
      </c>
      <c r="V7" s="12">
        <v>0</v>
      </c>
      <c r="W7" s="6" t="e">
        <f t="shared" si="6"/>
        <v>#DIV/0!</v>
      </c>
      <c r="X7" s="12">
        <v>1</v>
      </c>
      <c r="Y7" s="12">
        <v>0</v>
      </c>
      <c r="Z7" s="6">
        <f t="shared" si="7"/>
        <v>0</v>
      </c>
      <c r="AA7" s="12">
        <v>1</v>
      </c>
      <c r="AB7" s="12">
        <v>0</v>
      </c>
      <c r="AC7" s="6">
        <f t="shared" si="8"/>
        <v>0</v>
      </c>
      <c r="AD7" s="12">
        <v>2</v>
      </c>
      <c r="AE7" s="12">
        <v>0</v>
      </c>
      <c r="AF7" s="6">
        <f t="shared" si="9"/>
        <v>0</v>
      </c>
      <c r="AG7" s="4">
        <f t="shared" si="10"/>
        <v>2</v>
      </c>
      <c r="AH7" s="10">
        <f t="shared" si="11"/>
        <v>2</v>
      </c>
      <c r="AI7" s="7">
        <f t="shared" si="12"/>
        <v>0</v>
      </c>
      <c r="AJ7" s="8">
        <f>AVERAGE(AF7,AC7,Z7,T7,Q7,N7,K7,H7,E7)</f>
        <v>7.407407407407407E-2</v>
      </c>
      <c r="AK7" s="27" t="s">
        <v>171</v>
      </c>
    </row>
    <row r="8" spans="1:37" x14ac:dyDescent="0.25">
      <c r="A8" s="19"/>
      <c r="B8" s="11" t="s">
        <v>24</v>
      </c>
      <c r="C8" s="12">
        <v>0</v>
      </c>
      <c r="D8" s="12">
        <v>0</v>
      </c>
      <c r="E8" s="6" t="e">
        <f t="shared" si="0"/>
        <v>#DIV/0!</v>
      </c>
      <c r="F8" s="12">
        <v>0</v>
      </c>
      <c r="G8" s="12">
        <v>0</v>
      </c>
      <c r="H8" s="6" t="e">
        <f t="shared" si="1"/>
        <v>#DIV/0!</v>
      </c>
      <c r="I8" s="12">
        <v>1</v>
      </c>
      <c r="J8" s="12">
        <v>0</v>
      </c>
      <c r="K8" s="6">
        <f t="shared" si="2"/>
        <v>0</v>
      </c>
      <c r="L8" s="12">
        <v>1</v>
      </c>
      <c r="M8" s="12">
        <v>0</v>
      </c>
      <c r="N8" s="6">
        <f t="shared" si="3"/>
        <v>0</v>
      </c>
      <c r="O8" s="12">
        <v>1</v>
      </c>
      <c r="P8" s="12">
        <v>0</v>
      </c>
      <c r="Q8" s="6">
        <f t="shared" si="4"/>
        <v>0</v>
      </c>
      <c r="R8" s="12">
        <v>2</v>
      </c>
      <c r="S8" s="12">
        <v>0</v>
      </c>
      <c r="T8" s="6">
        <f t="shared" si="5"/>
        <v>0</v>
      </c>
      <c r="U8" s="12">
        <v>2</v>
      </c>
      <c r="V8" s="12">
        <v>0</v>
      </c>
      <c r="W8" s="6">
        <f t="shared" si="6"/>
        <v>0</v>
      </c>
      <c r="X8" s="12">
        <v>2</v>
      </c>
      <c r="Y8" s="12">
        <v>0</v>
      </c>
      <c r="Z8" s="6">
        <f t="shared" si="7"/>
        <v>0</v>
      </c>
      <c r="AA8" s="12">
        <v>2</v>
      </c>
      <c r="AB8" s="12">
        <v>1</v>
      </c>
      <c r="AC8" s="6">
        <f t="shared" si="8"/>
        <v>0.5</v>
      </c>
      <c r="AD8" s="12">
        <v>2</v>
      </c>
      <c r="AE8" s="12">
        <v>1</v>
      </c>
      <c r="AF8" s="6">
        <f t="shared" si="9"/>
        <v>0.5</v>
      </c>
      <c r="AG8" s="4">
        <f t="shared" si="10"/>
        <v>2</v>
      </c>
      <c r="AH8" s="10">
        <f t="shared" si="11"/>
        <v>2</v>
      </c>
      <c r="AI8" s="7">
        <f t="shared" si="12"/>
        <v>0</v>
      </c>
      <c r="AJ8" s="8">
        <f>AVERAGE(AF8,AC8,Z8,W8,T8,Q8,N8,K8)</f>
        <v>0.125</v>
      </c>
      <c r="AK8" s="27" t="s">
        <v>171</v>
      </c>
    </row>
    <row r="9" spans="1:37" x14ac:dyDescent="0.25">
      <c r="A9" s="19"/>
      <c r="B9" s="11" t="s">
        <v>25</v>
      </c>
      <c r="C9" s="12">
        <v>5</v>
      </c>
      <c r="D9" s="12">
        <v>2</v>
      </c>
      <c r="E9" s="6">
        <f t="shared" si="0"/>
        <v>0.4</v>
      </c>
      <c r="F9" s="12">
        <v>1</v>
      </c>
      <c r="G9" s="12">
        <v>0</v>
      </c>
      <c r="H9" s="6">
        <f t="shared" si="1"/>
        <v>0</v>
      </c>
      <c r="I9" s="12">
        <v>1</v>
      </c>
      <c r="J9" s="12">
        <v>0</v>
      </c>
      <c r="K9" s="6">
        <f t="shared" si="2"/>
        <v>0</v>
      </c>
      <c r="L9" s="12">
        <v>2</v>
      </c>
      <c r="M9" s="12">
        <v>0</v>
      </c>
      <c r="N9" s="6">
        <f t="shared" si="3"/>
        <v>0</v>
      </c>
      <c r="O9" s="12">
        <v>2</v>
      </c>
      <c r="P9" s="12">
        <v>0</v>
      </c>
      <c r="Q9" s="6">
        <f t="shared" si="4"/>
        <v>0</v>
      </c>
      <c r="R9" s="12">
        <v>2</v>
      </c>
      <c r="S9" s="12">
        <v>1</v>
      </c>
      <c r="T9" s="6">
        <f t="shared" si="5"/>
        <v>0.5</v>
      </c>
      <c r="U9" s="12">
        <v>2</v>
      </c>
      <c r="V9" s="12">
        <v>0</v>
      </c>
      <c r="W9" s="6">
        <f t="shared" si="6"/>
        <v>0</v>
      </c>
      <c r="X9" s="12">
        <v>3</v>
      </c>
      <c r="Y9" s="12">
        <v>0</v>
      </c>
      <c r="Z9" s="6">
        <f t="shared" si="7"/>
        <v>0</v>
      </c>
      <c r="AA9" s="12">
        <v>5</v>
      </c>
      <c r="AB9" s="12">
        <v>1</v>
      </c>
      <c r="AC9" s="6">
        <f t="shared" si="8"/>
        <v>0.2</v>
      </c>
      <c r="AD9" s="12">
        <v>5</v>
      </c>
      <c r="AE9" s="12">
        <v>0</v>
      </c>
      <c r="AF9" s="6">
        <f t="shared" si="9"/>
        <v>0</v>
      </c>
      <c r="AG9" s="4">
        <f t="shared" si="10"/>
        <v>5</v>
      </c>
      <c r="AH9" s="10">
        <f t="shared" si="11"/>
        <v>4</v>
      </c>
      <c r="AI9" s="7">
        <f t="shared" si="12"/>
        <v>0</v>
      </c>
      <c r="AJ9" s="8">
        <f t="shared" si="14"/>
        <v>0.11000000000000001</v>
      </c>
      <c r="AK9" s="27" t="s">
        <v>171</v>
      </c>
    </row>
    <row r="10" spans="1:37" x14ac:dyDescent="0.25">
      <c r="A10" s="19"/>
      <c r="B10" s="11" t="s">
        <v>26</v>
      </c>
      <c r="C10" s="12">
        <v>45</v>
      </c>
      <c r="D10" s="12">
        <v>3</v>
      </c>
      <c r="E10" s="6">
        <f t="shared" si="0"/>
        <v>6.6666666666666666E-2</v>
      </c>
      <c r="F10" s="12">
        <v>46</v>
      </c>
      <c r="G10" s="12">
        <v>2</v>
      </c>
      <c r="H10" s="6">
        <f t="shared" si="1"/>
        <v>4.3478260869565216E-2</v>
      </c>
      <c r="I10" s="12">
        <v>41</v>
      </c>
      <c r="J10" s="12">
        <v>0</v>
      </c>
      <c r="K10" s="6">
        <f t="shared" si="2"/>
        <v>0</v>
      </c>
      <c r="L10" s="12">
        <v>37</v>
      </c>
      <c r="M10" s="12">
        <v>0</v>
      </c>
      <c r="N10" s="6">
        <f t="shared" si="3"/>
        <v>0</v>
      </c>
      <c r="O10" s="12">
        <v>32</v>
      </c>
      <c r="P10" s="12">
        <v>0</v>
      </c>
      <c r="Q10" s="6">
        <f t="shared" si="4"/>
        <v>0</v>
      </c>
      <c r="R10" s="12">
        <v>32</v>
      </c>
      <c r="S10" s="12">
        <v>1</v>
      </c>
      <c r="T10" s="6">
        <f t="shared" si="5"/>
        <v>3.125E-2</v>
      </c>
      <c r="U10" s="12">
        <v>14</v>
      </c>
      <c r="V10" s="12">
        <v>1</v>
      </c>
      <c r="W10" s="6">
        <f t="shared" si="6"/>
        <v>7.1428571428571425E-2</v>
      </c>
      <c r="X10" s="12">
        <v>15</v>
      </c>
      <c r="Y10" s="12">
        <v>2</v>
      </c>
      <c r="Z10" s="6">
        <f t="shared" si="7"/>
        <v>0.13333333333333333</v>
      </c>
      <c r="AA10" s="12">
        <v>9</v>
      </c>
      <c r="AB10" s="12">
        <v>2</v>
      </c>
      <c r="AC10" s="6">
        <f t="shared" si="8"/>
        <v>0.22222222222222221</v>
      </c>
      <c r="AD10" s="12">
        <v>7</v>
      </c>
      <c r="AE10" s="12">
        <v>1</v>
      </c>
      <c r="AF10" s="6">
        <f t="shared" si="9"/>
        <v>0.14285714285714285</v>
      </c>
      <c r="AG10" s="4">
        <f t="shared" si="10"/>
        <v>7</v>
      </c>
      <c r="AH10" s="10">
        <f t="shared" si="11"/>
        <v>12</v>
      </c>
      <c r="AI10" s="7">
        <f t="shared" si="12"/>
        <v>1</v>
      </c>
      <c r="AJ10" s="8">
        <f t="shared" si="14"/>
        <v>7.1123619737750166E-2</v>
      </c>
      <c r="AK10" s="27" t="s">
        <v>171</v>
      </c>
    </row>
    <row r="11" spans="1:37" x14ac:dyDescent="0.25">
      <c r="A11" s="19"/>
      <c r="B11" s="11" t="s">
        <v>28</v>
      </c>
      <c r="C11" s="12">
        <v>3</v>
      </c>
      <c r="D11" s="12">
        <v>1</v>
      </c>
      <c r="E11" s="6">
        <f t="shared" si="0"/>
        <v>0.33333333333333331</v>
      </c>
      <c r="F11" s="12">
        <v>1</v>
      </c>
      <c r="G11" s="12">
        <v>0</v>
      </c>
      <c r="H11" s="6">
        <f t="shared" si="1"/>
        <v>0</v>
      </c>
      <c r="I11" s="12">
        <v>2</v>
      </c>
      <c r="J11" s="12">
        <v>0</v>
      </c>
      <c r="K11" s="6">
        <f t="shared" si="2"/>
        <v>0</v>
      </c>
      <c r="L11" s="12">
        <v>3</v>
      </c>
      <c r="M11" s="12">
        <v>0</v>
      </c>
      <c r="N11" s="6">
        <f t="shared" si="3"/>
        <v>0</v>
      </c>
      <c r="O11" s="12">
        <v>4</v>
      </c>
      <c r="P11" s="12">
        <v>1</v>
      </c>
      <c r="Q11" s="6">
        <f t="shared" si="4"/>
        <v>0.25</v>
      </c>
      <c r="R11" s="12">
        <v>4</v>
      </c>
      <c r="S11" s="12">
        <v>1</v>
      </c>
      <c r="T11" s="6">
        <f t="shared" si="5"/>
        <v>0.25</v>
      </c>
      <c r="U11" s="12">
        <v>2</v>
      </c>
      <c r="V11" s="12">
        <v>1</v>
      </c>
      <c r="W11" s="6">
        <f t="shared" si="6"/>
        <v>0.5</v>
      </c>
      <c r="X11" s="12">
        <v>0</v>
      </c>
      <c r="Y11" s="12">
        <v>0</v>
      </c>
      <c r="Z11" s="6" t="e">
        <f t="shared" si="7"/>
        <v>#DIV/0!</v>
      </c>
      <c r="AA11" s="12">
        <v>2</v>
      </c>
      <c r="AB11" s="12">
        <v>0</v>
      </c>
      <c r="AC11" s="6">
        <f t="shared" si="8"/>
        <v>0</v>
      </c>
      <c r="AD11" s="12">
        <v>2</v>
      </c>
      <c r="AE11" s="12">
        <v>0</v>
      </c>
      <c r="AF11" s="6">
        <f t="shared" si="9"/>
        <v>0</v>
      </c>
      <c r="AG11" s="4">
        <f t="shared" si="10"/>
        <v>2</v>
      </c>
      <c r="AH11" s="10">
        <f t="shared" si="11"/>
        <v>4</v>
      </c>
      <c r="AI11" s="7">
        <f t="shared" si="12"/>
        <v>0</v>
      </c>
      <c r="AJ11" s="8">
        <f>AVERAGE(AF11,AC11,W11,T11,Q11,N11,K11,H11,E11)</f>
        <v>0.14814814814814814</v>
      </c>
      <c r="AK11" s="27" t="s">
        <v>171</v>
      </c>
    </row>
    <row r="12" spans="1:37" x14ac:dyDescent="0.25">
      <c r="A12" s="20"/>
      <c r="B12" s="11" t="s">
        <v>31</v>
      </c>
      <c r="C12" s="12">
        <v>5</v>
      </c>
      <c r="D12" s="12">
        <v>0</v>
      </c>
      <c r="E12" s="6">
        <f t="shared" si="0"/>
        <v>0</v>
      </c>
      <c r="F12" s="12">
        <v>5</v>
      </c>
      <c r="G12" s="12">
        <v>0</v>
      </c>
      <c r="H12" s="6">
        <f t="shared" si="1"/>
        <v>0</v>
      </c>
      <c r="I12" s="12">
        <v>6</v>
      </c>
      <c r="J12" s="12">
        <v>1</v>
      </c>
      <c r="K12" s="6">
        <f t="shared" si="2"/>
        <v>0.16666666666666666</v>
      </c>
      <c r="L12" s="12">
        <v>4</v>
      </c>
      <c r="M12" s="12">
        <v>1</v>
      </c>
      <c r="N12" s="6">
        <f t="shared" si="3"/>
        <v>0.25</v>
      </c>
      <c r="O12" s="12">
        <v>2</v>
      </c>
      <c r="P12" s="12">
        <v>0</v>
      </c>
      <c r="Q12" s="6">
        <f t="shared" si="4"/>
        <v>0</v>
      </c>
      <c r="R12" s="12">
        <v>1</v>
      </c>
      <c r="S12" s="12">
        <v>0</v>
      </c>
      <c r="T12" s="6">
        <f t="shared" si="5"/>
        <v>0</v>
      </c>
      <c r="U12" s="12">
        <v>2</v>
      </c>
      <c r="V12" s="12">
        <v>0</v>
      </c>
      <c r="W12" s="6">
        <f t="shared" si="6"/>
        <v>0</v>
      </c>
      <c r="X12" s="12">
        <v>2</v>
      </c>
      <c r="Y12" s="12">
        <v>0</v>
      </c>
      <c r="Z12" s="6">
        <f t="shared" si="7"/>
        <v>0</v>
      </c>
      <c r="AA12" s="12">
        <v>3</v>
      </c>
      <c r="AB12" s="12">
        <v>0</v>
      </c>
      <c r="AC12" s="6">
        <f t="shared" si="8"/>
        <v>0</v>
      </c>
      <c r="AD12" s="12">
        <v>3</v>
      </c>
      <c r="AE12" s="12">
        <v>1</v>
      </c>
      <c r="AF12" s="6">
        <f t="shared" si="9"/>
        <v>0.33333333333333331</v>
      </c>
      <c r="AG12" s="4">
        <f t="shared" si="10"/>
        <v>3</v>
      </c>
      <c r="AH12" s="10">
        <f t="shared" si="11"/>
        <v>3</v>
      </c>
      <c r="AI12" s="7">
        <f t="shared" si="12"/>
        <v>0</v>
      </c>
      <c r="AJ12" s="8">
        <f t="shared" si="14"/>
        <v>7.4999999999999983E-2</v>
      </c>
      <c r="AK12" s="27" t="s">
        <v>171</v>
      </c>
    </row>
    <row r="13" spans="1:37" x14ac:dyDescent="0.25">
      <c r="A13" s="19" t="s">
        <v>32</v>
      </c>
      <c r="B13" s="11" t="s">
        <v>34</v>
      </c>
      <c r="C13" s="12">
        <v>0</v>
      </c>
      <c r="D13" s="12">
        <v>0</v>
      </c>
      <c r="E13" s="6" t="e">
        <f t="shared" si="0"/>
        <v>#DIV/0!</v>
      </c>
      <c r="F13" s="12">
        <v>0</v>
      </c>
      <c r="G13" s="12">
        <v>0</v>
      </c>
      <c r="H13" s="6" t="e">
        <f t="shared" si="1"/>
        <v>#DIV/0!</v>
      </c>
      <c r="I13" s="12">
        <v>0</v>
      </c>
      <c r="J13" s="12">
        <v>0</v>
      </c>
      <c r="K13" s="6" t="e">
        <f t="shared" si="2"/>
        <v>#DIV/0!</v>
      </c>
      <c r="L13" s="12">
        <v>0</v>
      </c>
      <c r="M13" s="12">
        <v>0</v>
      </c>
      <c r="N13" s="6" t="e">
        <f t="shared" si="3"/>
        <v>#DIV/0!</v>
      </c>
      <c r="O13" s="12">
        <v>0</v>
      </c>
      <c r="P13" s="12">
        <v>0</v>
      </c>
      <c r="Q13" s="6" t="e">
        <f t="shared" si="4"/>
        <v>#DIV/0!</v>
      </c>
      <c r="R13" s="12">
        <v>0</v>
      </c>
      <c r="S13" s="12">
        <v>0</v>
      </c>
      <c r="T13" s="6" t="e">
        <f t="shared" si="5"/>
        <v>#DIV/0!</v>
      </c>
      <c r="U13" s="12">
        <v>1</v>
      </c>
      <c r="V13" s="12">
        <v>0</v>
      </c>
      <c r="W13" s="6">
        <f t="shared" si="6"/>
        <v>0</v>
      </c>
      <c r="X13" s="12">
        <v>3</v>
      </c>
      <c r="Y13" s="12">
        <v>0</v>
      </c>
      <c r="Z13" s="6">
        <f t="shared" si="7"/>
        <v>0</v>
      </c>
      <c r="AA13" s="12">
        <v>3</v>
      </c>
      <c r="AB13" s="12">
        <v>0</v>
      </c>
      <c r="AC13" s="6">
        <f t="shared" si="8"/>
        <v>0</v>
      </c>
      <c r="AD13" s="12">
        <v>3</v>
      </c>
      <c r="AE13" s="12">
        <v>0</v>
      </c>
      <c r="AF13" s="6">
        <f t="shared" si="9"/>
        <v>0</v>
      </c>
      <c r="AG13" s="4">
        <f t="shared" si="10"/>
        <v>3</v>
      </c>
      <c r="AH13" s="10">
        <f t="shared" si="11"/>
        <v>0</v>
      </c>
      <c r="AI13" s="7">
        <f t="shared" si="12"/>
        <v>0</v>
      </c>
      <c r="AJ13" s="8">
        <f>AVERAGE(AF13,AC13,Z13,W13)</f>
        <v>0</v>
      </c>
      <c r="AK13" s="30" t="str">
        <f t="shared" si="13"/>
        <v>راكد</v>
      </c>
    </row>
    <row r="14" spans="1:37" x14ac:dyDescent="0.25">
      <c r="A14" s="19"/>
      <c r="B14" s="11" t="s">
        <v>35</v>
      </c>
      <c r="C14" s="12">
        <v>0</v>
      </c>
      <c r="D14" s="12">
        <v>0</v>
      </c>
      <c r="E14" s="6" t="e">
        <f t="shared" si="0"/>
        <v>#DIV/0!</v>
      </c>
      <c r="F14" s="12">
        <v>0</v>
      </c>
      <c r="G14" s="12">
        <v>0</v>
      </c>
      <c r="H14" s="6" t="e">
        <f t="shared" si="1"/>
        <v>#DIV/0!</v>
      </c>
      <c r="I14" s="12">
        <v>0</v>
      </c>
      <c r="J14" s="12">
        <v>0</v>
      </c>
      <c r="K14" s="6" t="e">
        <f t="shared" si="2"/>
        <v>#DIV/0!</v>
      </c>
      <c r="L14" s="12">
        <v>0</v>
      </c>
      <c r="M14" s="12">
        <v>0</v>
      </c>
      <c r="N14" s="6" t="e">
        <f t="shared" si="3"/>
        <v>#DIV/0!</v>
      </c>
      <c r="O14" s="12">
        <v>0</v>
      </c>
      <c r="P14" s="12">
        <v>0</v>
      </c>
      <c r="Q14" s="6" t="e">
        <f t="shared" si="4"/>
        <v>#DIV/0!</v>
      </c>
      <c r="R14" s="12">
        <v>0</v>
      </c>
      <c r="S14" s="12">
        <v>0</v>
      </c>
      <c r="T14" s="6" t="e">
        <f t="shared" si="5"/>
        <v>#DIV/0!</v>
      </c>
      <c r="U14" s="12">
        <v>0</v>
      </c>
      <c r="V14" s="12">
        <v>0</v>
      </c>
      <c r="W14" s="6" t="e">
        <f t="shared" si="6"/>
        <v>#DIV/0!</v>
      </c>
      <c r="X14" s="12">
        <v>0</v>
      </c>
      <c r="Y14" s="12">
        <v>0</v>
      </c>
      <c r="Z14" s="6" t="e">
        <f t="shared" si="7"/>
        <v>#DIV/0!</v>
      </c>
      <c r="AA14" s="12">
        <v>0</v>
      </c>
      <c r="AB14" s="12">
        <v>0</v>
      </c>
      <c r="AC14" s="6" t="e">
        <f t="shared" si="8"/>
        <v>#DIV/0!</v>
      </c>
      <c r="AD14" s="12">
        <v>1</v>
      </c>
      <c r="AE14" s="12">
        <v>0</v>
      </c>
      <c r="AF14" s="6">
        <f t="shared" si="9"/>
        <v>0</v>
      </c>
      <c r="AG14" s="4">
        <f t="shared" si="10"/>
        <v>1</v>
      </c>
      <c r="AH14" s="10">
        <f t="shared" si="11"/>
        <v>0</v>
      </c>
      <c r="AI14" s="7">
        <f t="shared" si="12"/>
        <v>0</v>
      </c>
      <c r="AJ14" s="8">
        <f>AVERAGE(AF14)</f>
        <v>0</v>
      </c>
      <c r="AK14" s="30" t="str">
        <f t="shared" si="13"/>
        <v>راكد</v>
      </c>
    </row>
    <row r="15" spans="1:37" x14ac:dyDescent="0.25">
      <c r="A15" s="19"/>
      <c r="B15" s="11" t="s">
        <v>36</v>
      </c>
      <c r="C15" s="12">
        <v>2</v>
      </c>
      <c r="D15" s="12">
        <v>0</v>
      </c>
      <c r="E15" s="6">
        <f t="shared" si="0"/>
        <v>0</v>
      </c>
      <c r="F15" s="12">
        <v>2</v>
      </c>
      <c r="G15" s="12">
        <v>0</v>
      </c>
      <c r="H15" s="6">
        <f t="shared" si="1"/>
        <v>0</v>
      </c>
      <c r="I15" s="12">
        <v>2</v>
      </c>
      <c r="J15" s="12">
        <v>0</v>
      </c>
      <c r="K15" s="6">
        <f t="shared" si="2"/>
        <v>0</v>
      </c>
      <c r="L15" s="12">
        <v>2</v>
      </c>
      <c r="M15" s="12">
        <v>0</v>
      </c>
      <c r="N15" s="6">
        <f t="shared" si="3"/>
        <v>0</v>
      </c>
      <c r="O15" s="12">
        <v>2</v>
      </c>
      <c r="P15" s="12">
        <v>0</v>
      </c>
      <c r="Q15" s="6">
        <f t="shared" si="4"/>
        <v>0</v>
      </c>
      <c r="R15" s="12">
        <v>2</v>
      </c>
      <c r="S15" s="12">
        <v>0</v>
      </c>
      <c r="T15" s="6">
        <f t="shared" si="5"/>
        <v>0</v>
      </c>
      <c r="U15" s="12">
        <v>1</v>
      </c>
      <c r="V15" s="12">
        <v>0</v>
      </c>
      <c r="W15" s="6">
        <f t="shared" si="6"/>
        <v>0</v>
      </c>
      <c r="X15" s="12">
        <v>2</v>
      </c>
      <c r="Y15" s="12">
        <v>0</v>
      </c>
      <c r="Z15" s="6">
        <f t="shared" si="7"/>
        <v>0</v>
      </c>
      <c r="AA15" s="12">
        <v>1</v>
      </c>
      <c r="AB15" s="12">
        <v>0</v>
      </c>
      <c r="AC15" s="6">
        <f t="shared" si="8"/>
        <v>0</v>
      </c>
      <c r="AD15" s="12">
        <v>1</v>
      </c>
      <c r="AE15" s="12">
        <v>0</v>
      </c>
      <c r="AF15" s="6">
        <f t="shared" si="9"/>
        <v>0</v>
      </c>
      <c r="AG15" s="4">
        <f t="shared" si="10"/>
        <v>1</v>
      </c>
      <c r="AH15" s="10">
        <f t="shared" si="11"/>
        <v>0</v>
      </c>
      <c r="AI15" s="7">
        <f t="shared" si="12"/>
        <v>0</v>
      </c>
      <c r="AJ15" s="8">
        <f t="shared" si="14"/>
        <v>0</v>
      </c>
      <c r="AK15" s="30" t="str">
        <f t="shared" si="13"/>
        <v>راكد</v>
      </c>
    </row>
    <row r="16" spans="1:37" x14ac:dyDescent="0.25">
      <c r="A16" s="19"/>
      <c r="B16" s="11" t="s">
        <v>37</v>
      </c>
      <c r="C16" s="12">
        <v>1</v>
      </c>
      <c r="D16" s="12">
        <v>0</v>
      </c>
      <c r="E16" s="6">
        <f t="shared" si="0"/>
        <v>0</v>
      </c>
      <c r="F16" s="12">
        <v>1</v>
      </c>
      <c r="G16" s="12">
        <v>0</v>
      </c>
      <c r="H16" s="6">
        <f t="shared" si="1"/>
        <v>0</v>
      </c>
      <c r="I16" s="12">
        <v>0</v>
      </c>
      <c r="J16" s="12">
        <v>0</v>
      </c>
      <c r="K16" s="6" t="e">
        <f t="shared" si="2"/>
        <v>#DIV/0!</v>
      </c>
      <c r="L16" s="12">
        <v>2</v>
      </c>
      <c r="M16" s="12">
        <v>0</v>
      </c>
      <c r="N16" s="6">
        <f t="shared" si="3"/>
        <v>0</v>
      </c>
      <c r="O16" s="12">
        <v>1</v>
      </c>
      <c r="P16" s="12">
        <v>0</v>
      </c>
      <c r="Q16" s="6">
        <f t="shared" si="4"/>
        <v>0</v>
      </c>
      <c r="R16" s="12">
        <v>4</v>
      </c>
      <c r="S16" s="12">
        <v>1</v>
      </c>
      <c r="T16" s="6">
        <f t="shared" si="5"/>
        <v>0.25</v>
      </c>
      <c r="U16" s="12">
        <v>4</v>
      </c>
      <c r="V16" s="12">
        <v>0</v>
      </c>
      <c r="W16" s="6">
        <f t="shared" si="6"/>
        <v>0</v>
      </c>
      <c r="X16" s="12">
        <v>4</v>
      </c>
      <c r="Y16" s="12">
        <v>1</v>
      </c>
      <c r="Z16" s="6">
        <f t="shared" si="7"/>
        <v>0.25</v>
      </c>
      <c r="AA16" s="12">
        <v>5</v>
      </c>
      <c r="AB16" s="12">
        <v>0</v>
      </c>
      <c r="AC16" s="6">
        <f t="shared" si="8"/>
        <v>0</v>
      </c>
      <c r="AD16" s="12">
        <v>5</v>
      </c>
      <c r="AE16" s="12">
        <v>0</v>
      </c>
      <c r="AF16" s="6">
        <f t="shared" si="9"/>
        <v>0</v>
      </c>
      <c r="AG16" s="4">
        <f t="shared" si="10"/>
        <v>5</v>
      </c>
      <c r="AH16" s="10">
        <f t="shared" si="11"/>
        <v>2</v>
      </c>
      <c r="AI16" s="7">
        <f t="shared" si="12"/>
        <v>0</v>
      </c>
      <c r="AJ16" s="8">
        <f>AVERAGE(AF16,AC16,Z16,W16,T16,Q16,N16,H16,E16)</f>
        <v>5.5555555555555552E-2</v>
      </c>
      <c r="AK16" s="27" t="s">
        <v>171</v>
      </c>
    </row>
    <row r="17" spans="1:37" x14ac:dyDescent="0.25">
      <c r="A17" s="19"/>
      <c r="B17" s="11" t="s">
        <v>38</v>
      </c>
      <c r="C17" s="12">
        <v>0</v>
      </c>
      <c r="D17" s="12">
        <v>0</v>
      </c>
      <c r="E17" s="6" t="e">
        <f t="shared" si="0"/>
        <v>#DIV/0!</v>
      </c>
      <c r="F17" s="12">
        <v>0</v>
      </c>
      <c r="G17" s="12">
        <v>0</v>
      </c>
      <c r="H17" s="6" t="e">
        <f t="shared" si="1"/>
        <v>#DIV/0!</v>
      </c>
      <c r="I17" s="12">
        <v>1</v>
      </c>
      <c r="J17" s="12">
        <v>0</v>
      </c>
      <c r="K17" s="6">
        <f t="shared" si="2"/>
        <v>0</v>
      </c>
      <c r="L17" s="12">
        <v>0</v>
      </c>
      <c r="M17" s="12">
        <v>0</v>
      </c>
      <c r="N17" s="6" t="e">
        <f t="shared" si="3"/>
        <v>#DIV/0!</v>
      </c>
      <c r="O17" s="12">
        <v>0</v>
      </c>
      <c r="P17" s="12">
        <v>0</v>
      </c>
      <c r="Q17" s="6" t="e">
        <f t="shared" si="4"/>
        <v>#DIV/0!</v>
      </c>
      <c r="R17" s="12">
        <v>0</v>
      </c>
      <c r="S17" s="12">
        <v>0</v>
      </c>
      <c r="T17" s="6" t="e">
        <f t="shared" si="5"/>
        <v>#DIV/0!</v>
      </c>
      <c r="U17" s="12">
        <v>2</v>
      </c>
      <c r="V17" s="12">
        <v>0</v>
      </c>
      <c r="W17" s="6">
        <f t="shared" si="6"/>
        <v>0</v>
      </c>
      <c r="X17" s="12">
        <v>2</v>
      </c>
      <c r="Y17" s="12">
        <v>0</v>
      </c>
      <c r="Z17" s="6">
        <f t="shared" si="7"/>
        <v>0</v>
      </c>
      <c r="AA17" s="12">
        <v>2</v>
      </c>
      <c r="AB17" s="12">
        <v>0</v>
      </c>
      <c r="AC17" s="6">
        <f t="shared" si="8"/>
        <v>0</v>
      </c>
      <c r="AD17" s="12">
        <v>3</v>
      </c>
      <c r="AE17" s="12">
        <v>0</v>
      </c>
      <c r="AF17" s="6">
        <f t="shared" si="9"/>
        <v>0</v>
      </c>
      <c r="AG17" s="4">
        <f t="shared" si="10"/>
        <v>3</v>
      </c>
      <c r="AH17" s="10">
        <f t="shared" si="11"/>
        <v>0</v>
      </c>
      <c r="AI17" s="7">
        <f t="shared" si="12"/>
        <v>0</v>
      </c>
      <c r="AJ17" s="8">
        <f>AVERAGE(AF17,AC17,Z17,W17,K17)</f>
        <v>0</v>
      </c>
      <c r="AK17" s="30" t="str">
        <f t="shared" si="13"/>
        <v>راكد</v>
      </c>
    </row>
    <row r="18" spans="1:37" x14ac:dyDescent="0.25">
      <c r="A18" s="19"/>
      <c r="B18" s="11" t="s">
        <v>39</v>
      </c>
      <c r="C18" s="12">
        <v>0</v>
      </c>
      <c r="D18" s="12">
        <v>0</v>
      </c>
      <c r="E18" s="6" t="e">
        <f t="shared" si="0"/>
        <v>#DIV/0!</v>
      </c>
      <c r="F18" s="12">
        <v>0</v>
      </c>
      <c r="G18" s="12">
        <v>0</v>
      </c>
      <c r="H18" s="6" t="e">
        <f t="shared" si="1"/>
        <v>#DIV/0!</v>
      </c>
      <c r="I18" s="12">
        <v>0</v>
      </c>
      <c r="J18" s="12">
        <v>0</v>
      </c>
      <c r="K18" s="6" t="e">
        <f t="shared" si="2"/>
        <v>#DIV/0!</v>
      </c>
      <c r="L18" s="12">
        <v>0</v>
      </c>
      <c r="M18" s="12">
        <v>0</v>
      </c>
      <c r="N18" s="6" t="e">
        <f t="shared" si="3"/>
        <v>#DIV/0!</v>
      </c>
      <c r="O18" s="12">
        <v>1</v>
      </c>
      <c r="P18" s="12">
        <v>1</v>
      </c>
      <c r="Q18" s="6">
        <f t="shared" si="4"/>
        <v>1</v>
      </c>
      <c r="R18" s="12">
        <v>1</v>
      </c>
      <c r="S18" s="12">
        <v>0</v>
      </c>
      <c r="T18" s="6">
        <f t="shared" si="5"/>
        <v>0</v>
      </c>
      <c r="U18" s="12">
        <v>3</v>
      </c>
      <c r="V18" s="12">
        <v>0</v>
      </c>
      <c r="W18" s="6">
        <f t="shared" si="6"/>
        <v>0</v>
      </c>
      <c r="X18" s="12">
        <v>5</v>
      </c>
      <c r="Y18" s="12">
        <v>0</v>
      </c>
      <c r="Z18" s="6">
        <f t="shared" si="7"/>
        <v>0</v>
      </c>
      <c r="AA18" s="12">
        <v>5</v>
      </c>
      <c r="AB18" s="12">
        <v>1</v>
      </c>
      <c r="AC18" s="6">
        <f t="shared" si="8"/>
        <v>0.2</v>
      </c>
      <c r="AD18" s="12">
        <v>7</v>
      </c>
      <c r="AE18" s="12">
        <v>1</v>
      </c>
      <c r="AF18" s="6">
        <f t="shared" si="9"/>
        <v>0.14285714285714285</v>
      </c>
      <c r="AG18" s="4">
        <f t="shared" si="10"/>
        <v>7</v>
      </c>
      <c r="AH18" s="10">
        <f t="shared" si="11"/>
        <v>3</v>
      </c>
      <c r="AI18" s="7">
        <f t="shared" si="12"/>
        <v>0</v>
      </c>
      <c r="AJ18" s="8">
        <f>AVERAGE(AF18,AC18,Z18,W18,T18,Q18)</f>
        <v>0.22380952380952382</v>
      </c>
      <c r="AK18" s="30" t="str">
        <f t="shared" si="13"/>
        <v>مطلوب</v>
      </c>
    </row>
    <row r="19" spans="1:37" x14ac:dyDescent="0.25">
      <c r="A19" s="19"/>
      <c r="B19" s="11" t="s">
        <v>40</v>
      </c>
      <c r="C19" s="12">
        <v>6</v>
      </c>
      <c r="D19" s="12">
        <v>1</v>
      </c>
      <c r="E19" s="6">
        <f t="shared" si="0"/>
        <v>0.16666666666666666</v>
      </c>
      <c r="F19" s="12">
        <v>6</v>
      </c>
      <c r="G19" s="12">
        <v>0</v>
      </c>
      <c r="H19" s="6">
        <f t="shared" si="1"/>
        <v>0</v>
      </c>
      <c r="I19" s="12">
        <v>4</v>
      </c>
      <c r="J19" s="12">
        <v>1</v>
      </c>
      <c r="K19" s="6">
        <f t="shared" si="2"/>
        <v>0.25</v>
      </c>
      <c r="L19" s="12">
        <v>2</v>
      </c>
      <c r="M19" s="12">
        <v>1</v>
      </c>
      <c r="N19" s="6">
        <f t="shared" si="3"/>
        <v>0.5</v>
      </c>
      <c r="O19" s="12">
        <v>2</v>
      </c>
      <c r="P19" s="12">
        <v>0</v>
      </c>
      <c r="Q19" s="6">
        <f t="shared" si="4"/>
        <v>0</v>
      </c>
      <c r="R19" s="12">
        <v>2</v>
      </c>
      <c r="S19" s="12">
        <v>0</v>
      </c>
      <c r="T19" s="6">
        <f t="shared" si="5"/>
        <v>0</v>
      </c>
      <c r="U19" s="12">
        <v>3</v>
      </c>
      <c r="V19" s="12">
        <v>1</v>
      </c>
      <c r="W19" s="6">
        <f t="shared" si="6"/>
        <v>0.33333333333333331</v>
      </c>
      <c r="X19" s="12">
        <v>1</v>
      </c>
      <c r="Y19" s="12">
        <v>0</v>
      </c>
      <c r="Z19" s="6">
        <f t="shared" si="7"/>
        <v>0</v>
      </c>
      <c r="AA19" s="12">
        <v>2</v>
      </c>
      <c r="AB19" s="12">
        <v>0</v>
      </c>
      <c r="AC19" s="6">
        <f t="shared" si="8"/>
        <v>0</v>
      </c>
      <c r="AD19" s="12">
        <v>1</v>
      </c>
      <c r="AE19" s="12">
        <v>1</v>
      </c>
      <c r="AF19" s="6">
        <f t="shared" si="9"/>
        <v>1</v>
      </c>
      <c r="AG19" s="4">
        <f t="shared" si="10"/>
        <v>1</v>
      </c>
      <c r="AH19" s="10">
        <f t="shared" si="11"/>
        <v>5</v>
      </c>
      <c r="AI19" s="7">
        <f t="shared" si="12"/>
        <v>1</v>
      </c>
      <c r="AJ19" s="8">
        <f t="shared" si="14"/>
        <v>0.22499999999999995</v>
      </c>
      <c r="AK19" s="30" t="str">
        <f t="shared" si="13"/>
        <v>مطلوب</v>
      </c>
    </row>
    <row r="20" spans="1:37" x14ac:dyDescent="0.25">
      <c r="A20" s="19"/>
      <c r="B20" s="11" t="s">
        <v>41</v>
      </c>
      <c r="C20" s="12">
        <v>3</v>
      </c>
      <c r="D20" s="12">
        <v>0</v>
      </c>
      <c r="E20" s="6">
        <f t="shared" si="0"/>
        <v>0</v>
      </c>
      <c r="F20" s="12">
        <v>2</v>
      </c>
      <c r="G20" s="12">
        <v>0</v>
      </c>
      <c r="H20" s="6">
        <f t="shared" si="1"/>
        <v>0</v>
      </c>
      <c r="I20" s="12">
        <v>3</v>
      </c>
      <c r="J20" s="12">
        <v>1</v>
      </c>
      <c r="K20" s="6">
        <f t="shared" si="2"/>
        <v>0.33333333333333331</v>
      </c>
      <c r="L20" s="12">
        <v>4</v>
      </c>
      <c r="M20" s="12">
        <v>1</v>
      </c>
      <c r="N20" s="6">
        <f t="shared" si="3"/>
        <v>0.25</v>
      </c>
      <c r="O20" s="12">
        <v>3</v>
      </c>
      <c r="P20" s="12">
        <v>0</v>
      </c>
      <c r="Q20" s="6">
        <f t="shared" si="4"/>
        <v>0</v>
      </c>
      <c r="R20" s="12">
        <v>3</v>
      </c>
      <c r="S20" s="12">
        <v>0</v>
      </c>
      <c r="T20" s="6">
        <f t="shared" si="5"/>
        <v>0</v>
      </c>
      <c r="U20" s="12">
        <v>3</v>
      </c>
      <c r="V20" s="12">
        <v>0</v>
      </c>
      <c r="W20" s="6">
        <f t="shared" si="6"/>
        <v>0</v>
      </c>
      <c r="X20" s="12">
        <v>3</v>
      </c>
      <c r="Y20" s="12">
        <v>0</v>
      </c>
      <c r="Z20" s="6">
        <f t="shared" si="7"/>
        <v>0</v>
      </c>
      <c r="AA20" s="12">
        <v>2</v>
      </c>
      <c r="AB20" s="12">
        <v>0</v>
      </c>
      <c r="AC20" s="6">
        <f t="shared" si="8"/>
        <v>0</v>
      </c>
      <c r="AD20" s="12">
        <v>2</v>
      </c>
      <c r="AE20" s="12">
        <v>0</v>
      </c>
      <c r="AF20" s="6">
        <f t="shared" si="9"/>
        <v>0</v>
      </c>
      <c r="AG20" s="4">
        <f t="shared" si="10"/>
        <v>2</v>
      </c>
      <c r="AH20" s="10">
        <f t="shared" si="11"/>
        <v>2</v>
      </c>
      <c r="AI20" s="7">
        <f t="shared" si="12"/>
        <v>0</v>
      </c>
      <c r="AJ20" s="8">
        <f t="shared" si="14"/>
        <v>5.8333333333333327E-2</v>
      </c>
      <c r="AK20" s="30" t="str">
        <f t="shared" si="13"/>
        <v>مشبع</v>
      </c>
    </row>
    <row r="21" spans="1:37" x14ac:dyDescent="0.25">
      <c r="A21" s="19"/>
      <c r="B21" s="11" t="s">
        <v>42</v>
      </c>
      <c r="C21" s="12">
        <v>2</v>
      </c>
      <c r="D21" s="12">
        <v>0</v>
      </c>
      <c r="E21" s="6">
        <f t="shared" si="0"/>
        <v>0</v>
      </c>
      <c r="F21" s="12">
        <v>2</v>
      </c>
      <c r="G21" s="12">
        <v>0</v>
      </c>
      <c r="H21" s="6">
        <f t="shared" si="1"/>
        <v>0</v>
      </c>
      <c r="I21" s="12">
        <v>3</v>
      </c>
      <c r="J21" s="12">
        <v>0</v>
      </c>
      <c r="K21" s="6">
        <f t="shared" si="2"/>
        <v>0</v>
      </c>
      <c r="L21" s="12">
        <v>4</v>
      </c>
      <c r="M21" s="12">
        <v>0</v>
      </c>
      <c r="N21" s="6">
        <f t="shared" si="3"/>
        <v>0</v>
      </c>
      <c r="O21" s="12">
        <v>5</v>
      </c>
      <c r="P21" s="12">
        <v>0</v>
      </c>
      <c r="Q21" s="6">
        <f t="shared" si="4"/>
        <v>0</v>
      </c>
      <c r="R21" s="12">
        <v>4</v>
      </c>
      <c r="S21" s="12">
        <v>0</v>
      </c>
      <c r="T21" s="6">
        <f t="shared" si="5"/>
        <v>0</v>
      </c>
      <c r="U21" s="12">
        <v>10</v>
      </c>
      <c r="V21" s="12">
        <v>0</v>
      </c>
      <c r="W21" s="6">
        <f t="shared" si="6"/>
        <v>0</v>
      </c>
      <c r="X21" s="12">
        <v>10</v>
      </c>
      <c r="Y21" s="12">
        <v>1</v>
      </c>
      <c r="Z21" s="6">
        <f t="shared" si="7"/>
        <v>0.1</v>
      </c>
      <c r="AA21" s="12">
        <v>11</v>
      </c>
      <c r="AB21" s="12">
        <v>0</v>
      </c>
      <c r="AC21" s="6">
        <f t="shared" si="8"/>
        <v>0</v>
      </c>
      <c r="AD21" s="12">
        <v>11</v>
      </c>
      <c r="AE21" s="12">
        <v>0</v>
      </c>
      <c r="AF21" s="6">
        <f t="shared" si="9"/>
        <v>0</v>
      </c>
      <c r="AG21" s="4">
        <f t="shared" si="10"/>
        <v>11</v>
      </c>
      <c r="AH21" s="10">
        <f t="shared" si="11"/>
        <v>1</v>
      </c>
      <c r="AI21" s="7">
        <f t="shared" si="12"/>
        <v>0</v>
      </c>
      <c r="AJ21" s="8">
        <f t="shared" si="14"/>
        <v>0.01</v>
      </c>
      <c r="AK21" s="30" t="str">
        <f t="shared" si="13"/>
        <v>مشبع</v>
      </c>
    </row>
    <row r="22" spans="1:37" x14ac:dyDescent="0.25">
      <c r="A22" s="19"/>
      <c r="B22" s="11" t="s">
        <v>43</v>
      </c>
      <c r="C22" s="12">
        <v>0</v>
      </c>
      <c r="D22" s="12">
        <v>0</v>
      </c>
      <c r="E22" s="6" t="e">
        <f t="shared" si="0"/>
        <v>#DIV/0!</v>
      </c>
      <c r="F22" s="12">
        <v>0</v>
      </c>
      <c r="G22" s="12">
        <v>0</v>
      </c>
      <c r="H22" s="6" t="e">
        <f t="shared" si="1"/>
        <v>#DIV/0!</v>
      </c>
      <c r="I22" s="12">
        <v>0</v>
      </c>
      <c r="J22" s="12">
        <v>0</v>
      </c>
      <c r="K22" s="6" t="e">
        <f t="shared" si="2"/>
        <v>#DIV/0!</v>
      </c>
      <c r="L22" s="12">
        <v>2</v>
      </c>
      <c r="M22" s="12">
        <v>0</v>
      </c>
      <c r="N22" s="6">
        <f t="shared" si="3"/>
        <v>0</v>
      </c>
      <c r="O22" s="12">
        <v>2</v>
      </c>
      <c r="P22" s="12">
        <v>0</v>
      </c>
      <c r="Q22" s="6">
        <f t="shared" si="4"/>
        <v>0</v>
      </c>
      <c r="R22" s="12">
        <v>3</v>
      </c>
      <c r="S22" s="12">
        <v>0</v>
      </c>
      <c r="T22" s="6">
        <f t="shared" si="5"/>
        <v>0</v>
      </c>
      <c r="U22" s="12">
        <v>3</v>
      </c>
      <c r="V22" s="12">
        <v>1</v>
      </c>
      <c r="W22" s="6">
        <f t="shared" si="6"/>
        <v>0.33333333333333331</v>
      </c>
      <c r="X22" s="12">
        <v>2</v>
      </c>
      <c r="Y22" s="12">
        <v>2</v>
      </c>
      <c r="Z22" s="6">
        <f t="shared" si="7"/>
        <v>1</v>
      </c>
      <c r="AA22" s="12">
        <v>2</v>
      </c>
      <c r="AB22" s="12">
        <v>0</v>
      </c>
      <c r="AC22" s="6">
        <f t="shared" si="8"/>
        <v>0</v>
      </c>
      <c r="AD22" s="12">
        <v>2</v>
      </c>
      <c r="AE22" s="12">
        <v>0</v>
      </c>
      <c r="AF22" s="6">
        <f t="shared" si="9"/>
        <v>0</v>
      </c>
      <c r="AG22" s="4">
        <f t="shared" si="10"/>
        <v>2</v>
      </c>
      <c r="AH22" s="10">
        <f t="shared" si="11"/>
        <v>3</v>
      </c>
      <c r="AI22" s="7">
        <f t="shared" si="12"/>
        <v>0</v>
      </c>
      <c r="AJ22" s="8">
        <f>AVERAGE(AF22,AC22,Z22,W22,T22,Q22,N22)</f>
        <v>0.19047619047619047</v>
      </c>
      <c r="AK22" s="27" t="s">
        <v>170</v>
      </c>
    </row>
    <row r="23" spans="1:37" x14ac:dyDescent="0.25">
      <c r="A23" s="19"/>
      <c r="B23" s="11" t="s">
        <v>44</v>
      </c>
      <c r="C23" s="12">
        <v>0</v>
      </c>
      <c r="D23" s="12">
        <v>0</v>
      </c>
      <c r="E23" s="6" t="e">
        <f t="shared" si="0"/>
        <v>#DIV/0!</v>
      </c>
      <c r="F23" s="12">
        <v>0</v>
      </c>
      <c r="G23" s="12">
        <v>0</v>
      </c>
      <c r="H23" s="6" t="e">
        <f t="shared" si="1"/>
        <v>#DIV/0!</v>
      </c>
      <c r="I23" s="12">
        <v>0</v>
      </c>
      <c r="J23" s="12">
        <v>0</v>
      </c>
      <c r="K23" s="6" t="e">
        <f t="shared" si="2"/>
        <v>#DIV/0!</v>
      </c>
      <c r="L23" s="12">
        <v>0</v>
      </c>
      <c r="M23" s="12">
        <v>0</v>
      </c>
      <c r="N23" s="6" t="e">
        <f t="shared" si="3"/>
        <v>#DIV/0!</v>
      </c>
      <c r="O23" s="12">
        <v>0</v>
      </c>
      <c r="P23" s="12">
        <v>0</v>
      </c>
      <c r="Q23" s="6" t="e">
        <f t="shared" si="4"/>
        <v>#DIV/0!</v>
      </c>
      <c r="R23" s="12">
        <v>0</v>
      </c>
      <c r="S23" s="12">
        <v>0</v>
      </c>
      <c r="T23" s="6" t="e">
        <f t="shared" si="5"/>
        <v>#DIV/0!</v>
      </c>
      <c r="U23" s="12">
        <v>0</v>
      </c>
      <c r="V23" s="12">
        <v>0</v>
      </c>
      <c r="W23" s="6" t="e">
        <f t="shared" si="6"/>
        <v>#DIV/0!</v>
      </c>
      <c r="X23" s="12">
        <v>0</v>
      </c>
      <c r="Y23" s="12">
        <v>0</v>
      </c>
      <c r="Z23" s="6" t="e">
        <f t="shared" si="7"/>
        <v>#DIV/0!</v>
      </c>
      <c r="AA23" s="12">
        <v>1</v>
      </c>
      <c r="AB23" s="12">
        <v>0</v>
      </c>
      <c r="AC23" s="6">
        <f t="shared" si="8"/>
        <v>0</v>
      </c>
      <c r="AD23" s="12">
        <v>1</v>
      </c>
      <c r="AE23" s="12">
        <v>0</v>
      </c>
      <c r="AF23" s="6">
        <f t="shared" si="9"/>
        <v>0</v>
      </c>
      <c r="AG23" s="4">
        <f t="shared" si="10"/>
        <v>1</v>
      </c>
      <c r="AH23" s="10">
        <f t="shared" si="11"/>
        <v>0</v>
      </c>
      <c r="AI23" s="7">
        <f t="shared" si="12"/>
        <v>0</v>
      </c>
      <c r="AJ23" s="8">
        <f>AVERAGE(AF23,AC23)</f>
        <v>0</v>
      </c>
      <c r="AK23" s="30" t="str">
        <f t="shared" si="13"/>
        <v>راكد</v>
      </c>
    </row>
    <row r="24" spans="1:37" x14ac:dyDescent="0.25">
      <c r="A24" s="19"/>
      <c r="B24" s="11" t="s">
        <v>47</v>
      </c>
      <c r="C24" s="12">
        <v>2</v>
      </c>
      <c r="D24" s="12">
        <v>0</v>
      </c>
      <c r="E24" s="6">
        <f t="shared" si="0"/>
        <v>0</v>
      </c>
      <c r="F24" s="12">
        <v>2</v>
      </c>
      <c r="G24" s="12">
        <v>0</v>
      </c>
      <c r="H24" s="6">
        <f t="shared" si="1"/>
        <v>0</v>
      </c>
      <c r="I24" s="12">
        <v>2</v>
      </c>
      <c r="J24" s="12">
        <v>0</v>
      </c>
      <c r="K24" s="6">
        <f t="shared" si="2"/>
        <v>0</v>
      </c>
      <c r="L24" s="12">
        <v>2</v>
      </c>
      <c r="M24" s="12">
        <v>0</v>
      </c>
      <c r="N24" s="6">
        <f t="shared" si="3"/>
        <v>0</v>
      </c>
      <c r="O24" s="12">
        <v>2</v>
      </c>
      <c r="P24" s="12">
        <v>0</v>
      </c>
      <c r="Q24" s="6">
        <f t="shared" si="4"/>
        <v>0</v>
      </c>
      <c r="R24" s="12">
        <v>2</v>
      </c>
      <c r="S24" s="12">
        <v>0</v>
      </c>
      <c r="T24" s="6">
        <f t="shared" si="5"/>
        <v>0</v>
      </c>
      <c r="U24" s="12">
        <v>2</v>
      </c>
      <c r="V24" s="12">
        <v>0</v>
      </c>
      <c r="W24" s="6">
        <f t="shared" si="6"/>
        <v>0</v>
      </c>
      <c r="X24" s="12">
        <v>2</v>
      </c>
      <c r="Y24" s="12">
        <v>0</v>
      </c>
      <c r="Z24" s="6">
        <f t="shared" si="7"/>
        <v>0</v>
      </c>
      <c r="AA24" s="12">
        <v>2</v>
      </c>
      <c r="AB24" s="12">
        <v>0</v>
      </c>
      <c r="AC24" s="6">
        <f t="shared" si="8"/>
        <v>0</v>
      </c>
      <c r="AD24" s="12">
        <v>2</v>
      </c>
      <c r="AE24" s="12">
        <v>0</v>
      </c>
      <c r="AF24" s="6">
        <f t="shared" si="9"/>
        <v>0</v>
      </c>
      <c r="AG24" s="4">
        <f t="shared" si="10"/>
        <v>2</v>
      </c>
      <c r="AH24" s="10">
        <f t="shared" si="11"/>
        <v>0</v>
      </c>
      <c r="AI24" s="7">
        <f t="shared" si="12"/>
        <v>0</v>
      </c>
      <c r="AJ24" s="8">
        <f t="shared" si="14"/>
        <v>0</v>
      </c>
      <c r="AK24" s="30" t="str">
        <f t="shared" si="13"/>
        <v>راكد</v>
      </c>
    </row>
    <row r="25" spans="1:37" x14ac:dyDescent="0.25">
      <c r="A25" s="19"/>
      <c r="B25" s="11" t="s">
        <v>48</v>
      </c>
      <c r="C25" s="12">
        <v>0</v>
      </c>
      <c r="D25" s="12">
        <v>0</v>
      </c>
      <c r="E25" s="6" t="e">
        <f t="shared" si="0"/>
        <v>#DIV/0!</v>
      </c>
      <c r="F25" s="12">
        <v>0</v>
      </c>
      <c r="G25" s="12">
        <v>0</v>
      </c>
      <c r="H25" s="6" t="e">
        <f t="shared" si="1"/>
        <v>#DIV/0!</v>
      </c>
      <c r="I25" s="12">
        <v>0</v>
      </c>
      <c r="J25" s="12">
        <v>0</v>
      </c>
      <c r="K25" s="6" t="e">
        <f t="shared" si="2"/>
        <v>#DIV/0!</v>
      </c>
      <c r="L25" s="12">
        <v>1</v>
      </c>
      <c r="M25" s="12">
        <v>0</v>
      </c>
      <c r="N25" s="6">
        <f t="shared" si="3"/>
        <v>0</v>
      </c>
      <c r="O25" s="12">
        <v>2</v>
      </c>
      <c r="P25" s="12">
        <v>0</v>
      </c>
      <c r="Q25" s="6">
        <f t="shared" si="4"/>
        <v>0</v>
      </c>
      <c r="R25" s="12">
        <v>0</v>
      </c>
      <c r="S25" s="12">
        <v>0</v>
      </c>
      <c r="T25" s="6" t="e">
        <f t="shared" si="5"/>
        <v>#DIV/0!</v>
      </c>
      <c r="U25" s="12">
        <v>3</v>
      </c>
      <c r="V25" s="12">
        <v>0</v>
      </c>
      <c r="W25" s="6">
        <f t="shared" si="6"/>
        <v>0</v>
      </c>
      <c r="X25" s="12">
        <v>3</v>
      </c>
      <c r="Y25" s="12">
        <v>0</v>
      </c>
      <c r="Z25" s="6">
        <f t="shared" si="7"/>
        <v>0</v>
      </c>
      <c r="AA25" s="12">
        <v>4</v>
      </c>
      <c r="AB25" s="12">
        <v>0</v>
      </c>
      <c r="AC25" s="6">
        <f t="shared" si="8"/>
        <v>0</v>
      </c>
      <c r="AD25" s="12">
        <v>4</v>
      </c>
      <c r="AE25" s="12">
        <v>0</v>
      </c>
      <c r="AF25" s="6">
        <f t="shared" si="9"/>
        <v>0</v>
      </c>
      <c r="AG25" s="4">
        <f t="shared" si="10"/>
        <v>4</v>
      </c>
      <c r="AH25" s="10">
        <f t="shared" si="11"/>
        <v>0</v>
      </c>
      <c r="AI25" s="7">
        <f t="shared" si="12"/>
        <v>0</v>
      </c>
      <c r="AJ25" s="8">
        <f>AVERAGE(AF25,AC25,Z25,W25,Q25,N25)</f>
        <v>0</v>
      </c>
      <c r="AK25" s="30" t="str">
        <f t="shared" si="13"/>
        <v>راكد</v>
      </c>
    </row>
    <row r="26" spans="1:37" x14ac:dyDescent="0.25">
      <c r="A26" s="19"/>
      <c r="B26" s="11" t="s">
        <v>49</v>
      </c>
      <c r="C26" s="12">
        <v>6</v>
      </c>
      <c r="D26" s="12">
        <v>1</v>
      </c>
      <c r="E26" s="6">
        <f t="shared" si="0"/>
        <v>0.16666666666666666</v>
      </c>
      <c r="F26" s="12">
        <v>4</v>
      </c>
      <c r="G26" s="12">
        <v>1</v>
      </c>
      <c r="H26" s="6">
        <f t="shared" si="1"/>
        <v>0.25</v>
      </c>
      <c r="I26" s="12">
        <v>6</v>
      </c>
      <c r="J26" s="12">
        <v>0</v>
      </c>
      <c r="K26" s="6">
        <f t="shared" si="2"/>
        <v>0</v>
      </c>
      <c r="L26" s="12">
        <v>5</v>
      </c>
      <c r="M26" s="12">
        <v>0</v>
      </c>
      <c r="N26" s="6">
        <f t="shared" si="3"/>
        <v>0</v>
      </c>
      <c r="O26" s="12">
        <v>6</v>
      </c>
      <c r="P26" s="12">
        <v>0</v>
      </c>
      <c r="Q26" s="6">
        <f t="shared" si="4"/>
        <v>0</v>
      </c>
      <c r="R26" s="12">
        <v>9</v>
      </c>
      <c r="S26" s="12">
        <v>0</v>
      </c>
      <c r="T26" s="6">
        <f t="shared" si="5"/>
        <v>0</v>
      </c>
      <c r="U26" s="12">
        <v>11</v>
      </c>
      <c r="V26" s="12">
        <v>0</v>
      </c>
      <c r="W26" s="6">
        <f t="shared" si="6"/>
        <v>0</v>
      </c>
      <c r="X26" s="12">
        <v>9</v>
      </c>
      <c r="Y26" s="12">
        <v>1</v>
      </c>
      <c r="Z26" s="6">
        <f t="shared" si="7"/>
        <v>0.1111111111111111</v>
      </c>
      <c r="AA26" s="12">
        <v>9</v>
      </c>
      <c r="AB26" s="12">
        <v>1</v>
      </c>
      <c r="AC26" s="6">
        <f t="shared" si="8"/>
        <v>0.1111111111111111</v>
      </c>
      <c r="AD26" s="12">
        <v>10</v>
      </c>
      <c r="AE26" s="12">
        <v>0</v>
      </c>
      <c r="AF26" s="6">
        <f t="shared" si="9"/>
        <v>0</v>
      </c>
      <c r="AG26" s="4">
        <f t="shared" si="10"/>
        <v>10</v>
      </c>
      <c r="AH26" s="10">
        <f t="shared" si="11"/>
        <v>4</v>
      </c>
      <c r="AI26" s="7">
        <f t="shared" si="12"/>
        <v>0</v>
      </c>
      <c r="AJ26" s="8">
        <f t="shared" si="14"/>
        <v>6.3888888888888884E-2</v>
      </c>
      <c r="AK26" s="30" t="str">
        <f t="shared" si="13"/>
        <v>مشبع</v>
      </c>
    </row>
    <row r="27" spans="1:37" x14ac:dyDescent="0.25">
      <c r="A27" s="19"/>
      <c r="B27" s="11" t="s">
        <v>50</v>
      </c>
      <c r="C27" s="12">
        <v>3</v>
      </c>
      <c r="D27" s="12">
        <v>0</v>
      </c>
      <c r="E27" s="6">
        <f t="shared" si="0"/>
        <v>0</v>
      </c>
      <c r="F27" s="12">
        <v>3</v>
      </c>
      <c r="G27" s="12">
        <v>0</v>
      </c>
      <c r="H27" s="6">
        <f t="shared" si="1"/>
        <v>0</v>
      </c>
      <c r="I27" s="12">
        <v>3</v>
      </c>
      <c r="J27" s="12">
        <v>0</v>
      </c>
      <c r="K27" s="6">
        <f t="shared" si="2"/>
        <v>0</v>
      </c>
      <c r="L27" s="12">
        <v>3</v>
      </c>
      <c r="M27" s="12">
        <v>0</v>
      </c>
      <c r="N27" s="6">
        <f t="shared" si="3"/>
        <v>0</v>
      </c>
      <c r="O27" s="12">
        <v>3</v>
      </c>
      <c r="P27" s="12">
        <v>0</v>
      </c>
      <c r="Q27" s="6">
        <f t="shared" si="4"/>
        <v>0</v>
      </c>
      <c r="R27" s="12">
        <v>2</v>
      </c>
      <c r="S27" s="12">
        <v>0</v>
      </c>
      <c r="T27" s="6">
        <f t="shared" si="5"/>
        <v>0</v>
      </c>
      <c r="U27" s="12">
        <v>2</v>
      </c>
      <c r="V27" s="12">
        <v>1</v>
      </c>
      <c r="W27" s="6">
        <f t="shared" si="6"/>
        <v>0.5</v>
      </c>
      <c r="X27" s="12">
        <v>4</v>
      </c>
      <c r="Y27" s="12">
        <v>0</v>
      </c>
      <c r="Z27" s="6">
        <f t="shared" si="7"/>
        <v>0</v>
      </c>
      <c r="AA27" s="12">
        <v>6</v>
      </c>
      <c r="AB27" s="12">
        <v>0</v>
      </c>
      <c r="AC27" s="6">
        <f t="shared" si="8"/>
        <v>0</v>
      </c>
      <c r="AD27" s="12">
        <v>6</v>
      </c>
      <c r="AE27" s="12">
        <v>0</v>
      </c>
      <c r="AF27" s="6">
        <f t="shared" si="9"/>
        <v>0</v>
      </c>
      <c r="AG27" s="4">
        <f t="shared" si="10"/>
        <v>6</v>
      </c>
      <c r="AH27" s="10">
        <f t="shared" si="11"/>
        <v>1</v>
      </c>
      <c r="AI27" s="7">
        <f t="shared" si="12"/>
        <v>0</v>
      </c>
      <c r="AJ27" s="8">
        <f t="shared" si="14"/>
        <v>0.05</v>
      </c>
      <c r="AK27" s="30" t="str">
        <f t="shared" si="13"/>
        <v>مشبع</v>
      </c>
    </row>
    <row r="28" spans="1:37" x14ac:dyDescent="0.25">
      <c r="A28" s="19"/>
      <c r="B28" s="11" t="s">
        <v>52</v>
      </c>
      <c r="C28" s="12">
        <v>1</v>
      </c>
      <c r="D28" s="12">
        <v>0</v>
      </c>
      <c r="E28" s="6">
        <f t="shared" si="0"/>
        <v>0</v>
      </c>
      <c r="F28" s="12">
        <v>1</v>
      </c>
      <c r="G28" s="12">
        <v>0</v>
      </c>
      <c r="H28" s="6">
        <f t="shared" si="1"/>
        <v>0</v>
      </c>
      <c r="I28" s="12">
        <v>0</v>
      </c>
      <c r="J28" s="12">
        <v>0</v>
      </c>
      <c r="K28" s="6" t="e">
        <f t="shared" si="2"/>
        <v>#DIV/0!</v>
      </c>
      <c r="L28" s="12">
        <v>0</v>
      </c>
      <c r="M28" s="12">
        <v>0</v>
      </c>
      <c r="N28" s="6" t="e">
        <f t="shared" si="3"/>
        <v>#DIV/0!</v>
      </c>
      <c r="O28" s="12">
        <v>0</v>
      </c>
      <c r="P28" s="12">
        <v>0</v>
      </c>
      <c r="Q28" s="6" t="e">
        <f t="shared" si="4"/>
        <v>#DIV/0!</v>
      </c>
      <c r="R28" s="12">
        <v>0</v>
      </c>
      <c r="S28" s="12">
        <v>0</v>
      </c>
      <c r="T28" s="6" t="e">
        <f t="shared" si="5"/>
        <v>#DIV/0!</v>
      </c>
      <c r="U28" s="12">
        <v>0</v>
      </c>
      <c r="V28" s="12">
        <v>0</v>
      </c>
      <c r="W28" s="6" t="e">
        <f t="shared" si="6"/>
        <v>#DIV/0!</v>
      </c>
      <c r="X28" s="12">
        <v>0</v>
      </c>
      <c r="Y28" s="12">
        <v>0</v>
      </c>
      <c r="Z28" s="6" t="e">
        <f t="shared" si="7"/>
        <v>#DIV/0!</v>
      </c>
      <c r="AA28" s="12">
        <v>2</v>
      </c>
      <c r="AB28" s="12">
        <v>0</v>
      </c>
      <c r="AC28" s="6">
        <f t="shared" si="8"/>
        <v>0</v>
      </c>
      <c r="AD28" s="12">
        <v>2</v>
      </c>
      <c r="AE28" s="12">
        <v>0</v>
      </c>
      <c r="AF28" s="6">
        <f t="shared" si="9"/>
        <v>0</v>
      </c>
      <c r="AG28" s="4">
        <f t="shared" si="10"/>
        <v>2</v>
      </c>
      <c r="AH28" s="10">
        <f t="shared" si="11"/>
        <v>0</v>
      </c>
      <c r="AI28" s="7">
        <f t="shared" si="12"/>
        <v>0</v>
      </c>
      <c r="AJ28" s="8">
        <f>AVERAGE(AF28,H28,E28)</f>
        <v>0</v>
      </c>
      <c r="AK28" s="30" t="str">
        <f t="shared" si="13"/>
        <v>راكد</v>
      </c>
    </row>
    <row r="29" spans="1:37" x14ac:dyDescent="0.25">
      <c r="A29" s="19"/>
      <c r="B29" s="11" t="s">
        <v>53</v>
      </c>
      <c r="C29" s="12">
        <v>0</v>
      </c>
      <c r="D29" s="12">
        <v>0</v>
      </c>
      <c r="E29" s="6" t="e">
        <f t="shared" si="0"/>
        <v>#DIV/0!</v>
      </c>
      <c r="F29" s="12">
        <v>1</v>
      </c>
      <c r="G29" s="12">
        <v>0</v>
      </c>
      <c r="H29" s="6">
        <f t="shared" si="1"/>
        <v>0</v>
      </c>
      <c r="I29" s="12">
        <v>1</v>
      </c>
      <c r="J29" s="12">
        <v>0</v>
      </c>
      <c r="K29" s="6">
        <f t="shared" si="2"/>
        <v>0</v>
      </c>
      <c r="L29" s="12">
        <v>0</v>
      </c>
      <c r="M29" s="12">
        <v>0</v>
      </c>
      <c r="N29" s="6" t="e">
        <f t="shared" si="3"/>
        <v>#DIV/0!</v>
      </c>
      <c r="O29" s="12">
        <v>0</v>
      </c>
      <c r="P29" s="12">
        <v>0</v>
      </c>
      <c r="Q29" s="6" t="e">
        <f t="shared" si="4"/>
        <v>#DIV/0!</v>
      </c>
      <c r="R29" s="12">
        <v>0</v>
      </c>
      <c r="S29" s="12">
        <v>0</v>
      </c>
      <c r="T29" s="6" t="e">
        <f t="shared" si="5"/>
        <v>#DIV/0!</v>
      </c>
      <c r="U29" s="12">
        <v>1</v>
      </c>
      <c r="V29" s="12">
        <v>0</v>
      </c>
      <c r="W29" s="6">
        <f t="shared" si="6"/>
        <v>0</v>
      </c>
      <c r="X29" s="12">
        <v>2</v>
      </c>
      <c r="Y29" s="12">
        <v>0</v>
      </c>
      <c r="Z29" s="6">
        <f t="shared" si="7"/>
        <v>0</v>
      </c>
      <c r="AA29" s="12">
        <v>1</v>
      </c>
      <c r="AB29" s="12">
        <v>0</v>
      </c>
      <c r="AC29" s="6">
        <f t="shared" si="8"/>
        <v>0</v>
      </c>
      <c r="AD29" s="12">
        <v>1</v>
      </c>
      <c r="AE29" s="12">
        <v>0</v>
      </c>
      <c r="AF29" s="6">
        <f t="shared" si="9"/>
        <v>0</v>
      </c>
      <c r="AG29" s="4">
        <f t="shared" si="10"/>
        <v>1</v>
      </c>
      <c r="AH29" s="10">
        <f t="shared" si="11"/>
        <v>0</v>
      </c>
      <c r="AI29" s="7">
        <f t="shared" si="12"/>
        <v>0</v>
      </c>
      <c r="AJ29" s="8">
        <f>AVERAGE(AF29,AC29,Z29,W29,K29,H29)</f>
        <v>0</v>
      </c>
      <c r="AK29" s="30" t="str">
        <f t="shared" si="13"/>
        <v>راكد</v>
      </c>
    </row>
    <row r="30" spans="1:37" x14ac:dyDescent="0.25">
      <c r="A30" s="19"/>
      <c r="B30" s="11" t="s">
        <v>54</v>
      </c>
      <c r="C30" s="12">
        <v>1</v>
      </c>
      <c r="D30" s="12">
        <v>0</v>
      </c>
      <c r="E30" s="6">
        <f t="shared" si="0"/>
        <v>0</v>
      </c>
      <c r="F30" s="12">
        <v>1</v>
      </c>
      <c r="G30" s="12">
        <v>0</v>
      </c>
      <c r="H30" s="6">
        <f t="shared" si="1"/>
        <v>0</v>
      </c>
      <c r="I30" s="12">
        <v>4</v>
      </c>
      <c r="J30" s="12">
        <v>0</v>
      </c>
      <c r="K30" s="6">
        <f t="shared" si="2"/>
        <v>0</v>
      </c>
      <c r="L30" s="12">
        <v>8</v>
      </c>
      <c r="M30" s="12">
        <v>0</v>
      </c>
      <c r="N30" s="6">
        <f t="shared" si="3"/>
        <v>0</v>
      </c>
      <c r="O30" s="12">
        <v>12</v>
      </c>
      <c r="P30" s="12">
        <v>0</v>
      </c>
      <c r="Q30" s="6">
        <f t="shared" si="4"/>
        <v>0</v>
      </c>
      <c r="R30" s="12">
        <v>12</v>
      </c>
      <c r="S30" s="12">
        <v>0</v>
      </c>
      <c r="T30" s="6">
        <f t="shared" si="5"/>
        <v>0</v>
      </c>
      <c r="U30" s="12">
        <v>13</v>
      </c>
      <c r="V30" s="12">
        <v>0</v>
      </c>
      <c r="W30" s="6">
        <f t="shared" si="6"/>
        <v>0</v>
      </c>
      <c r="X30" s="12">
        <v>19</v>
      </c>
      <c r="Y30" s="12">
        <v>0</v>
      </c>
      <c r="Z30" s="6">
        <f t="shared" si="7"/>
        <v>0</v>
      </c>
      <c r="AA30" s="12">
        <v>24</v>
      </c>
      <c r="AB30" s="12">
        <v>0</v>
      </c>
      <c r="AC30" s="6">
        <f t="shared" si="8"/>
        <v>0</v>
      </c>
      <c r="AD30" s="12">
        <v>25</v>
      </c>
      <c r="AE30" s="12">
        <v>0</v>
      </c>
      <c r="AF30" s="6">
        <f t="shared" si="9"/>
        <v>0</v>
      </c>
      <c r="AG30" s="4">
        <f t="shared" si="10"/>
        <v>25</v>
      </c>
      <c r="AH30" s="10">
        <f t="shared" si="11"/>
        <v>0</v>
      </c>
      <c r="AI30" s="7">
        <f t="shared" si="12"/>
        <v>0</v>
      </c>
      <c r="AJ30" s="8">
        <f t="shared" si="14"/>
        <v>0</v>
      </c>
      <c r="AK30" s="30" t="str">
        <f t="shared" si="13"/>
        <v>راكد</v>
      </c>
    </row>
    <row r="31" spans="1:37" x14ac:dyDescent="0.25">
      <c r="A31" s="19"/>
      <c r="B31" s="11" t="s">
        <v>55</v>
      </c>
      <c r="C31" s="12">
        <v>7</v>
      </c>
      <c r="D31" s="12">
        <v>0</v>
      </c>
      <c r="E31" s="6">
        <f t="shared" si="0"/>
        <v>0</v>
      </c>
      <c r="F31" s="12">
        <v>9</v>
      </c>
      <c r="G31" s="12">
        <v>1</v>
      </c>
      <c r="H31" s="6">
        <f t="shared" si="1"/>
        <v>0.1111111111111111</v>
      </c>
      <c r="I31" s="12">
        <v>12</v>
      </c>
      <c r="J31" s="12">
        <v>2</v>
      </c>
      <c r="K31" s="6">
        <f t="shared" si="2"/>
        <v>0.16666666666666666</v>
      </c>
      <c r="L31" s="12">
        <v>7</v>
      </c>
      <c r="M31" s="12">
        <v>1</v>
      </c>
      <c r="N31" s="6">
        <f t="shared" si="3"/>
        <v>0.14285714285714285</v>
      </c>
      <c r="O31" s="12">
        <v>7</v>
      </c>
      <c r="P31" s="12">
        <v>0</v>
      </c>
      <c r="Q31" s="6">
        <f t="shared" si="4"/>
        <v>0</v>
      </c>
      <c r="R31" s="12">
        <v>8</v>
      </c>
      <c r="S31" s="12">
        <v>7</v>
      </c>
      <c r="T31" s="6">
        <f t="shared" si="5"/>
        <v>0.875</v>
      </c>
      <c r="U31" s="12">
        <v>8</v>
      </c>
      <c r="V31" s="12">
        <v>0</v>
      </c>
      <c r="W31" s="6">
        <f t="shared" si="6"/>
        <v>0</v>
      </c>
      <c r="X31" s="12">
        <v>13</v>
      </c>
      <c r="Y31" s="12">
        <v>2</v>
      </c>
      <c r="Z31" s="6">
        <f t="shared" si="7"/>
        <v>0.15384615384615385</v>
      </c>
      <c r="AA31" s="12">
        <v>15</v>
      </c>
      <c r="AB31" s="12">
        <v>1</v>
      </c>
      <c r="AC31" s="6">
        <f t="shared" si="8"/>
        <v>6.6666666666666666E-2</v>
      </c>
      <c r="AD31" s="12">
        <v>16</v>
      </c>
      <c r="AE31" s="12">
        <v>0</v>
      </c>
      <c r="AF31" s="6">
        <f t="shared" si="9"/>
        <v>0</v>
      </c>
      <c r="AG31" s="4">
        <f t="shared" si="10"/>
        <v>16</v>
      </c>
      <c r="AH31" s="10">
        <f t="shared" si="11"/>
        <v>14</v>
      </c>
      <c r="AI31" s="7">
        <f t="shared" si="12"/>
        <v>1</v>
      </c>
      <c r="AJ31" s="8">
        <f t="shared" si="14"/>
        <v>0.15161477411477414</v>
      </c>
      <c r="AK31" s="30" t="str">
        <f t="shared" si="13"/>
        <v>مطلوب</v>
      </c>
    </row>
    <row r="32" spans="1:37" x14ac:dyDescent="0.25">
      <c r="A32" s="19"/>
      <c r="B32" s="11" t="s">
        <v>56</v>
      </c>
      <c r="C32" s="12">
        <v>1</v>
      </c>
      <c r="D32" s="12">
        <v>0</v>
      </c>
      <c r="E32" s="6">
        <f t="shared" si="0"/>
        <v>0</v>
      </c>
      <c r="F32" s="12">
        <v>0</v>
      </c>
      <c r="G32" s="12">
        <v>0</v>
      </c>
      <c r="H32" s="6" t="e">
        <f t="shared" si="1"/>
        <v>#DIV/0!</v>
      </c>
      <c r="I32" s="12">
        <v>1</v>
      </c>
      <c r="J32" s="12">
        <v>0</v>
      </c>
      <c r="K32" s="6">
        <f t="shared" si="2"/>
        <v>0</v>
      </c>
      <c r="L32" s="12">
        <v>2</v>
      </c>
      <c r="M32" s="12">
        <v>0</v>
      </c>
      <c r="N32" s="6">
        <f t="shared" si="3"/>
        <v>0</v>
      </c>
      <c r="O32" s="12">
        <v>2</v>
      </c>
      <c r="P32" s="12">
        <v>0</v>
      </c>
      <c r="Q32" s="6">
        <f t="shared" si="4"/>
        <v>0</v>
      </c>
      <c r="R32" s="12">
        <v>1</v>
      </c>
      <c r="S32" s="12">
        <v>0</v>
      </c>
      <c r="T32" s="6">
        <f t="shared" si="5"/>
        <v>0</v>
      </c>
      <c r="U32" s="12">
        <v>1</v>
      </c>
      <c r="V32" s="12">
        <v>0</v>
      </c>
      <c r="W32" s="6">
        <f t="shared" si="6"/>
        <v>0</v>
      </c>
      <c r="X32" s="12">
        <v>3</v>
      </c>
      <c r="Y32" s="12">
        <v>0</v>
      </c>
      <c r="Z32" s="6">
        <f t="shared" si="7"/>
        <v>0</v>
      </c>
      <c r="AA32" s="12">
        <v>5</v>
      </c>
      <c r="AB32" s="12">
        <v>0</v>
      </c>
      <c r="AC32" s="6">
        <f t="shared" si="8"/>
        <v>0</v>
      </c>
      <c r="AD32" s="12">
        <v>5</v>
      </c>
      <c r="AE32" s="12">
        <v>0</v>
      </c>
      <c r="AF32" s="6">
        <f t="shared" si="9"/>
        <v>0</v>
      </c>
      <c r="AG32" s="4">
        <f t="shared" si="10"/>
        <v>5</v>
      </c>
      <c r="AH32" s="10">
        <f t="shared" si="11"/>
        <v>0</v>
      </c>
      <c r="AI32" s="7">
        <f t="shared" si="12"/>
        <v>0</v>
      </c>
      <c r="AJ32" s="8">
        <f>AVERAGE(AF32,AC32,Z32,W32,T32,Q32,N32,K32,E32)</f>
        <v>0</v>
      </c>
      <c r="AK32" s="30" t="str">
        <f t="shared" si="13"/>
        <v>راكد</v>
      </c>
    </row>
    <row r="33" spans="1:37" x14ac:dyDescent="0.25">
      <c r="A33" s="18" t="s">
        <v>58</v>
      </c>
      <c r="B33" s="11" t="s">
        <v>59</v>
      </c>
      <c r="C33" s="12">
        <v>0</v>
      </c>
      <c r="D33" s="12">
        <v>0</v>
      </c>
      <c r="E33" s="6" t="e">
        <f t="shared" si="0"/>
        <v>#DIV/0!</v>
      </c>
      <c r="F33" s="12">
        <v>0</v>
      </c>
      <c r="G33" s="12">
        <v>0</v>
      </c>
      <c r="H33" s="6" t="e">
        <f t="shared" si="1"/>
        <v>#DIV/0!</v>
      </c>
      <c r="I33" s="12">
        <v>0</v>
      </c>
      <c r="J33" s="12">
        <v>0</v>
      </c>
      <c r="K33" s="6" t="e">
        <f t="shared" si="2"/>
        <v>#DIV/0!</v>
      </c>
      <c r="L33" s="12">
        <v>1</v>
      </c>
      <c r="M33" s="12">
        <v>0</v>
      </c>
      <c r="N33" s="6">
        <f t="shared" si="3"/>
        <v>0</v>
      </c>
      <c r="O33" s="12">
        <v>1</v>
      </c>
      <c r="P33" s="12">
        <v>0</v>
      </c>
      <c r="Q33" s="6">
        <f t="shared" si="4"/>
        <v>0</v>
      </c>
      <c r="R33" s="12">
        <v>2</v>
      </c>
      <c r="S33" s="12">
        <v>0</v>
      </c>
      <c r="T33" s="6">
        <f t="shared" si="5"/>
        <v>0</v>
      </c>
      <c r="U33" s="12">
        <v>2</v>
      </c>
      <c r="V33" s="12">
        <v>0</v>
      </c>
      <c r="W33" s="6">
        <f t="shared" si="6"/>
        <v>0</v>
      </c>
      <c r="X33" s="12">
        <v>1</v>
      </c>
      <c r="Y33" s="12">
        <v>0</v>
      </c>
      <c r="Z33" s="6">
        <f t="shared" si="7"/>
        <v>0</v>
      </c>
      <c r="AA33" s="12">
        <v>2</v>
      </c>
      <c r="AB33" s="12">
        <v>0</v>
      </c>
      <c r="AC33" s="6">
        <f t="shared" si="8"/>
        <v>0</v>
      </c>
      <c r="AD33" s="12">
        <v>1</v>
      </c>
      <c r="AE33" s="12">
        <v>0</v>
      </c>
      <c r="AF33" s="6">
        <f t="shared" si="9"/>
        <v>0</v>
      </c>
      <c r="AG33" s="4">
        <f t="shared" si="10"/>
        <v>1</v>
      </c>
      <c r="AH33" s="10">
        <f t="shared" si="11"/>
        <v>0</v>
      </c>
      <c r="AI33" s="7">
        <f t="shared" si="12"/>
        <v>0</v>
      </c>
      <c r="AJ33" s="8">
        <f>AVERAGE(AF33,AC33,Z33,W33,T33,Q33,N33)</f>
        <v>0</v>
      </c>
      <c r="AK33" s="30" t="s">
        <v>172</v>
      </c>
    </row>
    <row r="34" spans="1:37" x14ac:dyDescent="0.25">
      <c r="A34" s="19"/>
      <c r="B34" s="11" t="s">
        <v>61</v>
      </c>
      <c r="C34" s="12">
        <v>2</v>
      </c>
      <c r="D34" s="12">
        <v>0</v>
      </c>
      <c r="E34" s="6">
        <f t="shared" si="0"/>
        <v>0</v>
      </c>
      <c r="F34" s="12">
        <v>2</v>
      </c>
      <c r="G34" s="12">
        <v>0</v>
      </c>
      <c r="H34" s="6">
        <f t="shared" si="1"/>
        <v>0</v>
      </c>
      <c r="I34" s="12">
        <v>2</v>
      </c>
      <c r="J34" s="12">
        <v>0</v>
      </c>
      <c r="K34" s="6">
        <f t="shared" si="2"/>
        <v>0</v>
      </c>
      <c r="L34" s="12">
        <v>2</v>
      </c>
      <c r="M34" s="12">
        <v>0</v>
      </c>
      <c r="N34" s="6">
        <f t="shared" si="3"/>
        <v>0</v>
      </c>
      <c r="O34" s="12">
        <v>3</v>
      </c>
      <c r="P34" s="12">
        <v>0</v>
      </c>
      <c r="Q34" s="6">
        <f t="shared" si="4"/>
        <v>0</v>
      </c>
      <c r="R34" s="12">
        <v>3</v>
      </c>
      <c r="S34" s="12">
        <v>0</v>
      </c>
      <c r="T34" s="6">
        <f t="shared" si="5"/>
        <v>0</v>
      </c>
      <c r="U34" s="12">
        <v>3</v>
      </c>
      <c r="V34" s="12">
        <v>0</v>
      </c>
      <c r="W34" s="6">
        <f t="shared" si="6"/>
        <v>0</v>
      </c>
      <c r="X34" s="12">
        <v>3</v>
      </c>
      <c r="Y34" s="12">
        <v>0</v>
      </c>
      <c r="Z34" s="6">
        <f t="shared" si="7"/>
        <v>0</v>
      </c>
      <c r="AA34" s="12">
        <v>3</v>
      </c>
      <c r="AB34" s="12">
        <v>0</v>
      </c>
      <c r="AC34" s="6">
        <f t="shared" si="8"/>
        <v>0</v>
      </c>
      <c r="AD34" s="12">
        <v>3</v>
      </c>
      <c r="AE34" s="12">
        <v>0</v>
      </c>
      <c r="AF34" s="6">
        <f t="shared" si="9"/>
        <v>0</v>
      </c>
      <c r="AG34" s="4">
        <f t="shared" si="10"/>
        <v>3</v>
      </c>
      <c r="AH34" s="10">
        <f t="shared" si="11"/>
        <v>0</v>
      </c>
      <c r="AI34" s="7">
        <f t="shared" si="12"/>
        <v>0</v>
      </c>
      <c r="AJ34" s="8">
        <f t="shared" si="14"/>
        <v>0</v>
      </c>
      <c r="AK34" s="30" t="str">
        <f t="shared" si="13"/>
        <v>راكد</v>
      </c>
    </row>
    <row r="35" spans="1:37" x14ac:dyDescent="0.25">
      <c r="A35" s="18" t="s">
        <v>63</v>
      </c>
      <c r="B35" s="11" t="s">
        <v>64</v>
      </c>
      <c r="C35" s="12">
        <v>0</v>
      </c>
      <c r="D35" s="12">
        <v>0</v>
      </c>
      <c r="E35" s="6" t="e">
        <f t="shared" si="0"/>
        <v>#DIV/0!</v>
      </c>
      <c r="F35" s="12">
        <v>0</v>
      </c>
      <c r="G35" s="12">
        <v>0</v>
      </c>
      <c r="H35" s="6" t="e">
        <f t="shared" si="1"/>
        <v>#DIV/0!</v>
      </c>
      <c r="I35" s="12">
        <v>1</v>
      </c>
      <c r="J35" s="12">
        <v>0</v>
      </c>
      <c r="K35" s="6">
        <f t="shared" si="2"/>
        <v>0</v>
      </c>
      <c r="L35" s="12">
        <v>2</v>
      </c>
      <c r="M35" s="12">
        <v>0</v>
      </c>
      <c r="N35" s="6">
        <f t="shared" si="3"/>
        <v>0</v>
      </c>
      <c r="O35" s="12">
        <v>2</v>
      </c>
      <c r="P35" s="12">
        <v>2</v>
      </c>
      <c r="Q35" s="6">
        <f t="shared" si="4"/>
        <v>1</v>
      </c>
      <c r="R35" s="12">
        <v>0</v>
      </c>
      <c r="S35" s="12">
        <v>0</v>
      </c>
      <c r="T35" s="6" t="e">
        <f t="shared" si="5"/>
        <v>#DIV/0!</v>
      </c>
      <c r="U35" s="12">
        <v>2</v>
      </c>
      <c r="V35" s="12">
        <v>0</v>
      </c>
      <c r="W35" s="6">
        <f t="shared" si="6"/>
        <v>0</v>
      </c>
      <c r="X35" s="12">
        <v>1</v>
      </c>
      <c r="Y35" s="12">
        <v>0</v>
      </c>
      <c r="Z35" s="6">
        <f t="shared" si="7"/>
        <v>0</v>
      </c>
      <c r="AA35" s="12">
        <v>0</v>
      </c>
      <c r="AB35" s="12">
        <v>1</v>
      </c>
      <c r="AC35" s="6" t="e">
        <f t="shared" si="8"/>
        <v>#DIV/0!</v>
      </c>
      <c r="AD35" s="12">
        <v>1</v>
      </c>
      <c r="AE35" s="12">
        <v>0</v>
      </c>
      <c r="AF35" s="6">
        <f t="shared" si="9"/>
        <v>0</v>
      </c>
      <c r="AG35" s="4">
        <f t="shared" si="10"/>
        <v>1</v>
      </c>
      <c r="AH35" s="10">
        <f t="shared" si="11"/>
        <v>3</v>
      </c>
      <c r="AI35" s="7">
        <f t="shared" si="12"/>
        <v>0</v>
      </c>
      <c r="AJ35" s="8">
        <f>AVERAGE(AF35,Z35,W35,Q35,N35,K35)</f>
        <v>0.16666666666666666</v>
      </c>
      <c r="AK35" s="30" t="str">
        <f t="shared" si="13"/>
        <v>مطلوب</v>
      </c>
    </row>
    <row r="36" spans="1:37" x14ac:dyDescent="0.25">
      <c r="A36" s="19"/>
      <c r="B36" s="11" t="s">
        <v>65</v>
      </c>
      <c r="C36" s="12">
        <v>6</v>
      </c>
      <c r="D36" s="12">
        <v>0</v>
      </c>
      <c r="E36" s="6">
        <f t="shared" si="0"/>
        <v>0</v>
      </c>
      <c r="F36" s="12">
        <v>8</v>
      </c>
      <c r="G36" s="12">
        <v>0</v>
      </c>
      <c r="H36" s="6">
        <f t="shared" si="1"/>
        <v>0</v>
      </c>
      <c r="I36" s="12">
        <v>11</v>
      </c>
      <c r="J36" s="12">
        <v>0</v>
      </c>
      <c r="K36" s="6">
        <f t="shared" si="2"/>
        <v>0</v>
      </c>
      <c r="L36" s="12">
        <v>12</v>
      </c>
      <c r="M36" s="12">
        <v>0</v>
      </c>
      <c r="N36" s="6">
        <f t="shared" si="3"/>
        <v>0</v>
      </c>
      <c r="O36" s="12">
        <v>11</v>
      </c>
      <c r="P36" s="12">
        <v>0</v>
      </c>
      <c r="Q36" s="6">
        <f t="shared" si="4"/>
        <v>0</v>
      </c>
      <c r="R36" s="12">
        <v>11</v>
      </c>
      <c r="S36" s="12">
        <v>0</v>
      </c>
      <c r="T36" s="6">
        <f t="shared" si="5"/>
        <v>0</v>
      </c>
      <c r="U36" s="12">
        <v>12</v>
      </c>
      <c r="V36" s="12">
        <v>0</v>
      </c>
      <c r="W36" s="6">
        <f t="shared" si="6"/>
        <v>0</v>
      </c>
      <c r="X36" s="12">
        <v>11</v>
      </c>
      <c r="Y36" s="12">
        <v>0</v>
      </c>
      <c r="Z36" s="6">
        <f t="shared" si="7"/>
        <v>0</v>
      </c>
      <c r="AA36" s="12">
        <v>11</v>
      </c>
      <c r="AB36" s="12">
        <v>0</v>
      </c>
      <c r="AC36" s="6">
        <f t="shared" si="8"/>
        <v>0</v>
      </c>
      <c r="AD36" s="12">
        <v>11</v>
      </c>
      <c r="AE36" s="12">
        <v>0</v>
      </c>
      <c r="AF36" s="6">
        <f t="shared" si="9"/>
        <v>0</v>
      </c>
      <c r="AG36" s="4">
        <f t="shared" si="10"/>
        <v>11</v>
      </c>
      <c r="AH36" s="10">
        <f t="shared" si="11"/>
        <v>0</v>
      </c>
      <c r="AI36" s="7">
        <f t="shared" si="12"/>
        <v>0</v>
      </c>
      <c r="AJ36" s="8">
        <f t="shared" si="14"/>
        <v>0</v>
      </c>
      <c r="AK36" s="30" t="str">
        <f t="shared" si="13"/>
        <v>راكد</v>
      </c>
    </row>
    <row r="37" spans="1:37" s="15" customFormat="1" x14ac:dyDescent="0.25">
      <c r="A37" s="20"/>
      <c r="B37" s="24" t="s">
        <v>66</v>
      </c>
      <c r="C37" s="25">
        <v>10</v>
      </c>
      <c r="D37" s="25">
        <v>0</v>
      </c>
      <c r="E37" s="26">
        <f t="shared" si="0"/>
        <v>0</v>
      </c>
      <c r="F37" s="25">
        <v>11</v>
      </c>
      <c r="G37" s="25">
        <v>0</v>
      </c>
      <c r="H37" s="26">
        <f t="shared" si="1"/>
        <v>0</v>
      </c>
      <c r="I37" s="25">
        <v>13</v>
      </c>
      <c r="J37" s="25">
        <v>0</v>
      </c>
      <c r="K37" s="26">
        <f t="shared" si="2"/>
        <v>0</v>
      </c>
      <c r="L37" s="25">
        <v>13</v>
      </c>
      <c r="M37" s="25">
        <v>0</v>
      </c>
      <c r="N37" s="26">
        <f t="shared" si="3"/>
        <v>0</v>
      </c>
      <c r="O37" s="25">
        <v>13</v>
      </c>
      <c r="P37" s="25">
        <v>0</v>
      </c>
      <c r="Q37" s="26">
        <f t="shared" si="4"/>
        <v>0</v>
      </c>
      <c r="R37" s="25">
        <v>11</v>
      </c>
      <c r="S37" s="25">
        <v>0</v>
      </c>
      <c r="T37" s="26">
        <f t="shared" si="5"/>
        <v>0</v>
      </c>
      <c r="U37" s="25">
        <v>10</v>
      </c>
      <c r="V37" s="25">
        <v>1</v>
      </c>
      <c r="W37" s="26">
        <f t="shared" si="6"/>
        <v>0.1</v>
      </c>
      <c r="X37" s="25">
        <v>9</v>
      </c>
      <c r="Y37" s="25">
        <v>0</v>
      </c>
      <c r="Z37" s="26">
        <f t="shared" si="7"/>
        <v>0</v>
      </c>
      <c r="AA37" s="25">
        <v>2</v>
      </c>
      <c r="AB37" s="25">
        <v>1</v>
      </c>
      <c r="AC37" s="26">
        <f t="shared" si="8"/>
        <v>0.5</v>
      </c>
      <c r="AD37" s="25">
        <v>2</v>
      </c>
      <c r="AE37" s="25">
        <v>1</v>
      </c>
      <c r="AF37" s="26">
        <f t="shared" si="9"/>
        <v>0.5</v>
      </c>
      <c r="AG37" s="27">
        <f t="shared" si="10"/>
        <v>2</v>
      </c>
      <c r="AH37" s="10">
        <f t="shared" si="11"/>
        <v>3</v>
      </c>
      <c r="AI37" s="7">
        <f t="shared" si="12"/>
        <v>0</v>
      </c>
      <c r="AJ37" s="8">
        <f t="shared" si="14"/>
        <v>0.11000000000000001</v>
      </c>
      <c r="AK37" s="30" t="s">
        <v>172</v>
      </c>
    </row>
    <row r="38" spans="1:37" x14ac:dyDescent="0.25">
      <c r="A38" s="18" t="s">
        <v>67</v>
      </c>
      <c r="B38" s="11" t="s">
        <v>68</v>
      </c>
      <c r="C38" s="12">
        <v>0</v>
      </c>
      <c r="D38" s="12">
        <v>0</v>
      </c>
      <c r="E38" s="6" t="e">
        <f t="shared" si="0"/>
        <v>#DIV/0!</v>
      </c>
      <c r="F38" s="12">
        <v>0</v>
      </c>
      <c r="G38" s="12">
        <v>0</v>
      </c>
      <c r="H38" s="6" t="e">
        <f t="shared" si="1"/>
        <v>#DIV/0!</v>
      </c>
      <c r="I38" s="12">
        <v>0</v>
      </c>
      <c r="J38" s="12">
        <v>0</v>
      </c>
      <c r="K38" s="6" t="e">
        <f t="shared" si="2"/>
        <v>#DIV/0!</v>
      </c>
      <c r="L38" s="12">
        <v>0</v>
      </c>
      <c r="M38" s="12">
        <v>0</v>
      </c>
      <c r="N38" s="6" t="e">
        <f t="shared" si="3"/>
        <v>#DIV/0!</v>
      </c>
      <c r="O38" s="12">
        <v>0</v>
      </c>
      <c r="P38" s="12">
        <v>0</v>
      </c>
      <c r="Q38" s="6" t="e">
        <f t="shared" si="4"/>
        <v>#DIV/0!</v>
      </c>
      <c r="R38" s="12">
        <v>0</v>
      </c>
      <c r="S38" s="12">
        <v>0</v>
      </c>
      <c r="T38" s="6" t="e">
        <f t="shared" si="5"/>
        <v>#DIV/0!</v>
      </c>
      <c r="U38" s="12">
        <v>0</v>
      </c>
      <c r="V38" s="12">
        <v>0</v>
      </c>
      <c r="W38" s="6" t="e">
        <f t="shared" si="6"/>
        <v>#DIV/0!</v>
      </c>
      <c r="X38" s="12">
        <v>1</v>
      </c>
      <c r="Y38" s="12">
        <v>0</v>
      </c>
      <c r="Z38" s="6">
        <f t="shared" si="7"/>
        <v>0</v>
      </c>
      <c r="AA38" s="12">
        <v>1</v>
      </c>
      <c r="AB38" s="12">
        <v>0</v>
      </c>
      <c r="AC38" s="6">
        <f t="shared" si="8"/>
        <v>0</v>
      </c>
      <c r="AD38" s="12">
        <v>2</v>
      </c>
      <c r="AE38" s="12">
        <v>0</v>
      </c>
      <c r="AF38" s="6">
        <f t="shared" si="9"/>
        <v>0</v>
      </c>
      <c r="AG38" s="4">
        <f t="shared" si="10"/>
        <v>2</v>
      </c>
      <c r="AH38" s="10">
        <f t="shared" si="11"/>
        <v>0</v>
      </c>
      <c r="AI38" s="7">
        <f t="shared" si="12"/>
        <v>0</v>
      </c>
      <c r="AJ38" s="8">
        <f>AVERAGE(AF38,AC38,Z38)</f>
        <v>0</v>
      </c>
      <c r="AK38" s="30" t="str">
        <f t="shared" si="13"/>
        <v>راكد</v>
      </c>
    </row>
    <row r="39" spans="1:37" x14ac:dyDescent="0.25">
      <c r="A39" s="19"/>
      <c r="B39" s="11" t="s">
        <v>69</v>
      </c>
      <c r="C39" s="12">
        <v>6</v>
      </c>
      <c r="D39" s="12">
        <v>2</v>
      </c>
      <c r="E39" s="6">
        <f t="shared" si="0"/>
        <v>0.33333333333333331</v>
      </c>
      <c r="F39" s="12">
        <v>6</v>
      </c>
      <c r="G39" s="12">
        <v>0</v>
      </c>
      <c r="H39" s="6">
        <f t="shared" si="1"/>
        <v>0</v>
      </c>
      <c r="I39" s="12">
        <v>9</v>
      </c>
      <c r="J39" s="12">
        <v>0</v>
      </c>
      <c r="K39" s="6">
        <f t="shared" si="2"/>
        <v>0</v>
      </c>
      <c r="L39" s="12">
        <v>11</v>
      </c>
      <c r="M39" s="12">
        <v>0</v>
      </c>
      <c r="N39" s="6">
        <f t="shared" si="3"/>
        <v>0</v>
      </c>
      <c r="O39" s="12">
        <v>12</v>
      </c>
      <c r="P39" s="12">
        <v>2</v>
      </c>
      <c r="Q39" s="6">
        <f t="shared" si="4"/>
        <v>0.16666666666666666</v>
      </c>
      <c r="R39" s="12">
        <v>8</v>
      </c>
      <c r="S39" s="12">
        <v>1</v>
      </c>
      <c r="T39" s="6">
        <f t="shared" si="5"/>
        <v>0.125</v>
      </c>
      <c r="U39" s="12">
        <v>6</v>
      </c>
      <c r="V39" s="12">
        <v>0</v>
      </c>
      <c r="W39" s="6">
        <f t="shared" si="6"/>
        <v>0</v>
      </c>
      <c r="X39" s="12">
        <v>3</v>
      </c>
      <c r="Y39" s="12">
        <v>2</v>
      </c>
      <c r="Z39" s="6">
        <f t="shared" si="7"/>
        <v>0.66666666666666663</v>
      </c>
      <c r="AA39" s="12">
        <v>4</v>
      </c>
      <c r="AB39" s="12">
        <v>1</v>
      </c>
      <c r="AC39" s="6">
        <f t="shared" si="8"/>
        <v>0.25</v>
      </c>
      <c r="AD39" s="12">
        <v>4</v>
      </c>
      <c r="AE39" s="12">
        <v>0</v>
      </c>
      <c r="AF39" s="6">
        <f t="shared" si="9"/>
        <v>0</v>
      </c>
      <c r="AG39" s="4">
        <f t="shared" si="10"/>
        <v>4</v>
      </c>
      <c r="AH39" s="10">
        <f t="shared" si="11"/>
        <v>8</v>
      </c>
      <c r="AI39" s="7">
        <f t="shared" si="12"/>
        <v>1</v>
      </c>
      <c r="AJ39" s="8">
        <f t="shared" si="14"/>
        <v>0.15416666666666665</v>
      </c>
      <c r="AK39" s="30" t="str">
        <f t="shared" si="13"/>
        <v>مطلوب</v>
      </c>
    </row>
  </sheetData>
  <mergeCells count="19">
    <mergeCell ref="AG1:AK1"/>
    <mergeCell ref="A3:A5"/>
    <mergeCell ref="A6:A12"/>
    <mergeCell ref="A13:A32"/>
    <mergeCell ref="O1:Q1"/>
    <mergeCell ref="R1:T1"/>
    <mergeCell ref="U1:W1"/>
    <mergeCell ref="X1:Z1"/>
    <mergeCell ref="AA1:AC1"/>
    <mergeCell ref="AD1:AF1"/>
    <mergeCell ref="A1:A2"/>
    <mergeCell ref="B1:B2"/>
    <mergeCell ref="C1:E1"/>
    <mergeCell ref="F1:H1"/>
    <mergeCell ref="I1:K1"/>
    <mergeCell ref="L1:N1"/>
    <mergeCell ref="A33:A34"/>
    <mergeCell ref="A35:A37"/>
    <mergeCell ref="A38:A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rightToLeft="1" workbookViewId="0">
      <pane ySplit="1" topLeftCell="A2" activePane="bottomLeft" state="frozen"/>
      <selection pane="bottomLeft" activeCell="A49" sqref="A49:A50"/>
    </sheetView>
  </sheetViews>
  <sheetFormatPr defaultRowHeight="15" x14ac:dyDescent="0.25"/>
  <cols>
    <col min="2" max="2" width="39.7109375" customWidth="1"/>
    <col min="3" max="4" width="9.140625" hidden="1" customWidth="1"/>
    <col min="5" max="5" width="0" hidden="1" customWidth="1"/>
    <col min="6" max="7" width="9.140625" hidden="1" customWidth="1"/>
    <col min="8" max="8" width="0" hidden="1" customWidth="1"/>
    <col min="9" max="10" width="9.140625" hidden="1" customWidth="1"/>
    <col min="11" max="11" width="0" hidden="1" customWidth="1"/>
    <col min="12" max="13" width="9.140625" hidden="1" customWidth="1"/>
    <col min="14" max="14" width="0" hidden="1" customWidth="1"/>
    <col min="15" max="16" width="9.140625" hidden="1" customWidth="1"/>
    <col min="17" max="17" width="0" hidden="1" customWidth="1"/>
    <col min="18" max="19" width="9.140625" hidden="1" customWidth="1"/>
    <col min="20" max="20" width="0" hidden="1" customWidth="1"/>
    <col min="21" max="22" width="9.140625" hidden="1" customWidth="1"/>
    <col min="23" max="23" width="0" hidden="1" customWidth="1"/>
    <col min="24" max="25" width="9.140625" hidden="1" customWidth="1"/>
    <col min="26" max="26" width="0" hidden="1" customWidth="1"/>
    <col min="27" max="28" width="9.140625" hidden="1" customWidth="1"/>
    <col min="29" max="29" width="0" hidden="1" customWidth="1"/>
    <col min="30" max="31" width="9.140625" hidden="1" customWidth="1"/>
    <col min="32" max="32" width="0" hidden="1" customWidth="1"/>
    <col min="33" max="35" width="9.140625" customWidth="1"/>
  </cols>
  <sheetData>
    <row r="1" spans="1:37" s="1" customFormat="1" x14ac:dyDescent="0.25">
      <c r="A1" s="16" t="s">
        <v>156</v>
      </c>
      <c r="B1" s="17" t="s">
        <v>157</v>
      </c>
      <c r="C1" s="22" t="s">
        <v>0</v>
      </c>
      <c r="D1" s="22"/>
      <c r="E1" s="22"/>
      <c r="F1" s="22" t="s">
        <v>1</v>
      </c>
      <c r="G1" s="22"/>
      <c r="H1" s="22"/>
      <c r="I1" s="22" t="s">
        <v>2</v>
      </c>
      <c r="J1" s="22"/>
      <c r="K1" s="22"/>
      <c r="L1" s="22" t="s">
        <v>3</v>
      </c>
      <c r="M1" s="22"/>
      <c r="N1" s="22"/>
      <c r="O1" s="22" t="s">
        <v>4</v>
      </c>
      <c r="P1" s="22"/>
      <c r="Q1" s="22"/>
      <c r="R1" s="22" t="s">
        <v>5</v>
      </c>
      <c r="S1" s="22"/>
      <c r="T1" s="22"/>
      <c r="U1" s="22" t="s">
        <v>6</v>
      </c>
      <c r="V1" s="22"/>
      <c r="W1" s="22"/>
      <c r="X1" s="22" t="s">
        <v>7</v>
      </c>
      <c r="Y1" s="22"/>
      <c r="Z1" s="22"/>
      <c r="AA1" s="22" t="s">
        <v>8</v>
      </c>
      <c r="AB1" s="22"/>
      <c r="AC1" s="22"/>
      <c r="AD1" s="22" t="s">
        <v>9</v>
      </c>
      <c r="AE1" s="22"/>
      <c r="AF1" s="22"/>
      <c r="AG1" s="21" t="s">
        <v>169</v>
      </c>
      <c r="AH1" s="21"/>
      <c r="AI1" s="21"/>
      <c r="AJ1" s="21"/>
      <c r="AK1" s="21"/>
    </row>
    <row r="2" spans="1:37" s="1" customFormat="1" ht="75" x14ac:dyDescent="0.25">
      <c r="A2" s="16"/>
      <c r="B2" s="17"/>
      <c r="C2" s="2" t="s">
        <v>158</v>
      </c>
      <c r="D2" s="2" t="s">
        <v>159</v>
      </c>
      <c r="E2" s="2" t="s">
        <v>160</v>
      </c>
      <c r="F2" s="2" t="s">
        <v>158</v>
      </c>
      <c r="G2" s="2" t="s">
        <v>159</v>
      </c>
      <c r="H2" s="2" t="s">
        <v>160</v>
      </c>
      <c r="I2" s="2" t="s">
        <v>158</v>
      </c>
      <c r="J2" s="2" t="s">
        <v>159</v>
      </c>
      <c r="K2" s="2" t="s">
        <v>160</v>
      </c>
      <c r="L2" s="2" t="s">
        <v>158</v>
      </c>
      <c r="M2" s="2" t="s">
        <v>159</v>
      </c>
      <c r="N2" s="2" t="s">
        <v>160</v>
      </c>
      <c r="O2" s="2" t="s">
        <v>158</v>
      </c>
      <c r="P2" s="2" t="s">
        <v>159</v>
      </c>
      <c r="Q2" s="2" t="s">
        <v>160</v>
      </c>
      <c r="R2" s="2" t="s">
        <v>158</v>
      </c>
      <c r="S2" s="2" t="s">
        <v>159</v>
      </c>
      <c r="T2" s="2" t="s">
        <v>160</v>
      </c>
      <c r="U2" s="2" t="s">
        <v>158</v>
      </c>
      <c r="V2" s="2" t="s">
        <v>159</v>
      </c>
      <c r="W2" s="2" t="s">
        <v>160</v>
      </c>
      <c r="X2" s="2" t="s">
        <v>158</v>
      </c>
      <c r="Y2" s="2" t="s">
        <v>159</v>
      </c>
      <c r="Z2" s="2" t="s">
        <v>160</v>
      </c>
      <c r="AA2" s="2" t="s">
        <v>158</v>
      </c>
      <c r="AB2" s="2" t="s">
        <v>159</v>
      </c>
      <c r="AC2" s="2" t="s">
        <v>160</v>
      </c>
      <c r="AD2" s="2" t="s">
        <v>158</v>
      </c>
      <c r="AE2" s="2" t="s">
        <v>159</v>
      </c>
      <c r="AF2" s="2" t="s">
        <v>160</v>
      </c>
      <c r="AG2" s="13" t="s">
        <v>161</v>
      </c>
      <c r="AH2" s="3" t="s">
        <v>162</v>
      </c>
      <c r="AI2" s="3" t="s">
        <v>163</v>
      </c>
      <c r="AJ2" s="2" t="s">
        <v>164</v>
      </c>
      <c r="AK2" s="3" t="s">
        <v>165</v>
      </c>
    </row>
    <row r="3" spans="1:37" x14ac:dyDescent="0.25">
      <c r="A3" s="18" t="s">
        <v>10</v>
      </c>
      <c r="B3" s="11" t="s">
        <v>11</v>
      </c>
      <c r="C3" s="12">
        <v>49</v>
      </c>
      <c r="D3" s="12">
        <v>0</v>
      </c>
      <c r="E3" s="6">
        <f t="shared" ref="E3:E50" si="0">D3/C3</f>
        <v>0</v>
      </c>
      <c r="F3" s="12">
        <v>49</v>
      </c>
      <c r="G3" s="12">
        <v>0</v>
      </c>
      <c r="H3" s="6">
        <f t="shared" ref="H3:H50" si="1">G3/F3</f>
        <v>0</v>
      </c>
      <c r="I3" s="12">
        <v>48</v>
      </c>
      <c r="J3" s="12">
        <v>0</v>
      </c>
      <c r="K3" s="6">
        <f t="shared" ref="K3:K50" si="2">J3/I3</f>
        <v>0</v>
      </c>
      <c r="L3" s="12">
        <v>52</v>
      </c>
      <c r="M3" s="12">
        <v>0</v>
      </c>
      <c r="N3" s="6">
        <f t="shared" ref="N3:N50" si="3">M3/L3</f>
        <v>0</v>
      </c>
      <c r="O3" s="12">
        <v>52</v>
      </c>
      <c r="P3" s="12">
        <v>0</v>
      </c>
      <c r="Q3" s="6">
        <f t="shared" ref="Q3:Q50" si="4">P3/O3</f>
        <v>0</v>
      </c>
      <c r="R3" s="12">
        <v>51</v>
      </c>
      <c r="S3" s="12">
        <v>0</v>
      </c>
      <c r="T3" s="6">
        <f t="shared" ref="T3:T50" si="5">S3/R3</f>
        <v>0</v>
      </c>
      <c r="U3" s="12">
        <v>50</v>
      </c>
      <c r="V3" s="12">
        <v>0</v>
      </c>
      <c r="W3" s="6">
        <f t="shared" ref="W3:W50" si="6">V3/U3</f>
        <v>0</v>
      </c>
      <c r="X3" s="12">
        <v>46</v>
      </c>
      <c r="Y3" s="12">
        <v>0</v>
      </c>
      <c r="Z3" s="6">
        <f t="shared" ref="Z3:Z50" si="7">Y3/X3</f>
        <v>0</v>
      </c>
      <c r="AA3" s="12">
        <v>21</v>
      </c>
      <c r="AB3" s="12">
        <v>0</v>
      </c>
      <c r="AC3" s="6">
        <f t="shared" ref="AC3:AC50" si="8">AB3/AA3</f>
        <v>0</v>
      </c>
      <c r="AD3" s="12">
        <v>21</v>
      </c>
      <c r="AE3" s="12">
        <v>0</v>
      </c>
      <c r="AF3" s="6">
        <f t="shared" ref="AF3:AF50" si="9">AE3/AD3</f>
        <v>0</v>
      </c>
      <c r="AG3" s="4">
        <f t="shared" ref="AG3:AG50" si="10">AD3</f>
        <v>21</v>
      </c>
      <c r="AH3" s="10">
        <f t="shared" ref="AH3:AH50" si="11">SUM(D3,G3,J3,M3,P3,S3,V3,Y3,AB3,AE3)</f>
        <v>0</v>
      </c>
      <c r="AI3" s="7">
        <f t="shared" ref="AI3:AI50" si="12" xml:space="preserve"> ROUND(AH3/10,0)</f>
        <v>0</v>
      </c>
      <c r="AJ3" s="8">
        <f t="shared" ref="AJ3:AJ50" si="13">AVERAGE(AF3,AC3,Z3,W3,T3,Q3,N3,K3,H3,E3)</f>
        <v>0</v>
      </c>
      <c r="AK3" s="9" t="str">
        <f t="shared" ref="AK3:AK50" si="14">IF(AJ3&lt;1%,"راكد",IF(AJ3&lt;15%,"مشبع","مطلوب"))</f>
        <v>راكد</v>
      </c>
    </row>
    <row r="4" spans="1:37" x14ac:dyDescent="0.25">
      <c r="A4" s="19"/>
      <c r="B4" s="11" t="s">
        <v>70</v>
      </c>
      <c r="C4" s="12">
        <v>37</v>
      </c>
      <c r="D4" s="12">
        <v>0</v>
      </c>
      <c r="E4" s="6">
        <f t="shared" si="0"/>
        <v>0</v>
      </c>
      <c r="F4" s="12">
        <v>35</v>
      </c>
      <c r="G4" s="12">
        <v>0</v>
      </c>
      <c r="H4" s="6">
        <f t="shared" si="1"/>
        <v>0</v>
      </c>
      <c r="I4" s="12">
        <v>45</v>
      </c>
      <c r="J4" s="12">
        <v>0</v>
      </c>
      <c r="K4" s="6">
        <f t="shared" si="2"/>
        <v>0</v>
      </c>
      <c r="L4" s="12">
        <v>44</v>
      </c>
      <c r="M4" s="12">
        <v>0</v>
      </c>
      <c r="N4" s="6">
        <f t="shared" si="3"/>
        <v>0</v>
      </c>
      <c r="O4" s="12">
        <v>43</v>
      </c>
      <c r="P4" s="12">
        <v>0</v>
      </c>
      <c r="Q4" s="6">
        <f t="shared" si="4"/>
        <v>0</v>
      </c>
      <c r="R4" s="12">
        <v>49</v>
      </c>
      <c r="S4" s="12">
        <v>0</v>
      </c>
      <c r="T4" s="6">
        <f t="shared" si="5"/>
        <v>0</v>
      </c>
      <c r="U4" s="12">
        <v>53</v>
      </c>
      <c r="V4" s="12">
        <v>0</v>
      </c>
      <c r="W4" s="6">
        <f t="shared" si="6"/>
        <v>0</v>
      </c>
      <c r="X4" s="12">
        <v>53</v>
      </c>
      <c r="Y4" s="12">
        <v>0</v>
      </c>
      <c r="Z4" s="6">
        <f t="shared" si="7"/>
        <v>0</v>
      </c>
      <c r="AA4" s="12">
        <v>47</v>
      </c>
      <c r="AB4" s="12">
        <v>0</v>
      </c>
      <c r="AC4" s="6">
        <f t="shared" si="8"/>
        <v>0</v>
      </c>
      <c r="AD4" s="12">
        <v>47</v>
      </c>
      <c r="AE4" s="12">
        <v>0</v>
      </c>
      <c r="AF4" s="6">
        <f t="shared" si="9"/>
        <v>0</v>
      </c>
      <c r="AG4" s="4">
        <f t="shared" si="10"/>
        <v>47</v>
      </c>
      <c r="AH4" s="10">
        <f t="shared" si="11"/>
        <v>0</v>
      </c>
      <c r="AI4" s="7">
        <f t="shared" si="12"/>
        <v>0</v>
      </c>
      <c r="AJ4" s="8">
        <f t="shared" si="13"/>
        <v>0</v>
      </c>
      <c r="AK4" s="9" t="str">
        <f t="shared" si="14"/>
        <v>راكد</v>
      </c>
    </row>
    <row r="5" spans="1:37" x14ac:dyDescent="0.25">
      <c r="A5" s="19"/>
      <c r="B5" s="11" t="s">
        <v>12</v>
      </c>
      <c r="C5" s="12">
        <v>77</v>
      </c>
      <c r="D5" s="12">
        <v>1</v>
      </c>
      <c r="E5" s="6">
        <f t="shared" si="0"/>
        <v>1.2987012987012988E-2</v>
      </c>
      <c r="F5" s="12">
        <v>75</v>
      </c>
      <c r="G5" s="12">
        <v>0</v>
      </c>
      <c r="H5" s="6">
        <f t="shared" si="1"/>
        <v>0</v>
      </c>
      <c r="I5" s="12">
        <v>71</v>
      </c>
      <c r="J5" s="12">
        <v>0</v>
      </c>
      <c r="K5" s="6">
        <f t="shared" si="2"/>
        <v>0</v>
      </c>
      <c r="L5" s="12">
        <v>72</v>
      </c>
      <c r="M5" s="12">
        <v>0</v>
      </c>
      <c r="N5" s="6">
        <f t="shared" si="3"/>
        <v>0</v>
      </c>
      <c r="O5" s="12">
        <v>71</v>
      </c>
      <c r="P5" s="12">
        <v>0</v>
      </c>
      <c r="Q5" s="6">
        <f t="shared" si="4"/>
        <v>0</v>
      </c>
      <c r="R5" s="12">
        <v>71</v>
      </c>
      <c r="S5" s="12">
        <v>0</v>
      </c>
      <c r="T5" s="6">
        <f t="shared" si="5"/>
        <v>0</v>
      </c>
      <c r="U5" s="12">
        <v>70</v>
      </c>
      <c r="V5" s="12">
        <v>0</v>
      </c>
      <c r="W5" s="6">
        <f t="shared" si="6"/>
        <v>0</v>
      </c>
      <c r="X5" s="12">
        <v>67</v>
      </c>
      <c r="Y5" s="12">
        <v>1</v>
      </c>
      <c r="Z5" s="6">
        <f t="shared" si="7"/>
        <v>1.4925373134328358E-2</v>
      </c>
      <c r="AA5" s="12">
        <v>31</v>
      </c>
      <c r="AB5" s="12">
        <v>0</v>
      </c>
      <c r="AC5" s="6">
        <f t="shared" si="8"/>
        <v>0</v>
      </c>
      <c r="AD5" s="12">
        <v>31</v>
      </c>
      <c r="AE5" s="12">
        <v>0</v>
      </c>
      <c r="AF5" s="6">
        <f t="shared" si="9"/>
        <v>0</v>
      </c>
      <c r="AG5" s="4">
        <f t="shared" si="10"/>
        <v>31</v>
      </c>
      <c r="AH5" s="10">
        <f t="shared" si="11"/>
        <v>2</v>
      </c>
      <c r="AI5" s="7">
        <f t="shared" si="12"/>
        <v>0</v>
      </c>
      <c r="AJ5" s="8">
        <f t="shared" si="13"/>
        <v>2.7912386121341343E-3</v>
      </c>
      <c r="AK5" s="9" t="str">
        <f t="shared" si="14"/>
        <v>راكد</v>
      </c>
    </row>
    <row r="6" spans="1:37" x14ac:dyDescent="0.25">
      <c r="A6" s="19"/>
      <c r="B6" s="11" t="s">
        <v>13</v>
      </c>
      <c r="C6" s="12">
        <v>141</v>
      </c>
      <c r="D6" s="12">
        <v>1</v>
      </c>
      <c r="E6" s="6">
        <f t="shared" si="0"/>
        <v>7.0921985815602835E-3</v>
      </c>
      <c r="F6" s="12">
        <v>146</v>
      </c>
      <c r="G6" s="12">
        <v>0</v>
      </c>
      <c r="H6" s="6">
        <f t="shared" si="1"/>
        <v>0</v>
      </c>
      <c r="I6" s="12">
        <v>143</v>
      </c>
      <c r="J6" s="12">
        <v>0</v>
      </c>
      <c r="K6" s="6">
        <f t="shared" si="2"/>
        <v>0</v>
      </c>
      <c r="L6" s="12">
        <v>141</v>
      </c>
      <c r="M6" s="12">
        <v>0</v>
      </c>
      <c r="N6" s="6">
        <f t="shared" si="3"/>
        <v>0</v>
      </c>
      <c r="O6" s="12">
        <v>142</v>
      </c>
      <c r="P6" s="12">
        <v>0</v>
      </c>
      <c r="Q6" s="6">
        <f t="shared" si="4"/>
        <v>0</v>
      </c>
      <c r="R6" s="12">
        <v>142</v>
      </c>
      <c r="S6" s="12">
        <v>0</v>
      </c>
      <c r="T6" s="6">
        <f t="shared" si="5"/>
        <v>0</v>
      </c>
      <c r="U6" s="12">
        <v>141</v>
      </c>
      <c r="V6" s="12">
        <v>0</v>
      </c>
      <c r="W6" s="6">
        <f t="shared" si="6"/>
        <v>0</v>
      </c>
      <c r="X6" s="12">
        <v>138</v>
      </c>
      <c r="Y6" s="12">
        <v>0</v>
      </c>
      <c r="Z6" s="6">
        <f t="shared" si="7"/>
        <v>0</v>
      </c>
      <c r="AA6" s="12">
        <v>51</v>
      </c>
      <c r="AB6" s="12">
        <v>0</v>
      </c>
      <c r="AC6" s="6">
        <f t="shared" si="8"/>
        <v>0</v>
      </c>
      <c r="AD6" s="12">
        <v>51</v>
      </c>
      <c r="AE6" s="12">
        <v>0</v>
      </c>
      <c r="AF6" s="6">
        <f t="shared" si="9"/>
        <v>0</v>
      </c>
      <c r="AG6" s="4">
        <f t="shared" si="10"/>
        <v>51</v>
      </c>
      <c r="AH6" s="10">
        <f t="shared" si="11"/>
        <v>1</v>
      </c>
      <c r="AI6" s="7">
        <f t="shared" si="12"/>
        <v>0</v>
      </c>
      <c r="AJ6" s="8">
        <f t="shared" si="13"/>
        <v>7.0921985815602831E-4</v>
      </c>
      <c r="AK6" s="9" t="str">
        <f t="shared" si="14"/>
        <v>راكد</v>
      </c>
    </row>
    <row r="7" spans="1:37" x14ac:dyDescent="0.25">
      <c r="A7" s="19"/>
      <c r="B7" s="11" t="s">
        <v>71</v>
      </c>
      <c r="C7" s="12">
        <v>337</v>
      </c>
      <c r="D7" s="12">
        <v>5</v>
      </c>
      <c r="E7" s="6">
        <f t="shared" si="0"/>
        <v>1.483679525222552E-2</v>
      </c>
      <c r="F7" s="12">
        <v>332</v>
      </c>
      <c r="G7" s="12">
        <v>0</v>
      </c>
      <c r="H7" s="6">
        <f t="shared" si="1"/>
        <v>0</v>
      </c>
      <c r="I7" s="12">
        <v>326</v>
      </c>
      <c r="J7" s="12">
        <v>0</v>
      </c>
      <c r="K7" s="6">
        <f t="shared" si="2"/>
        <v>0</v>
      </c>
      <c r="L7" s="12">
        <v>339</v>
      </c>
      <c r="M7" s="12">
        <v>0</v>
      </c>
      <c r="N7" s="6">
        <f t="shared" si="3"/>
        <v>0</v>
      </c>
      <c r="O7" s="12">
        <v>345</v>
      </c>
      <c r="P7" s="12">
        <v>0</v>
      </c>
      <c r="Q7" s="6">
        <f t="shared" si="4"/>
        <v>0</v>
      </c>
      <c r="R7" s="12">
        <v>341</v>
      </c>
      <c r="S7" s="12">
        <v>0</v>
      </c>
      <c r="T7" s="6">
        <f t="shared" si="5"/>
        <v>0</v>
      </c>
      <c r="U7" s="12">
        <v>339</v>
      </c>
      <c r="V7" s="12">
        <v>0</v>
      </c>
      <c r="W7" s="6">
        <f t="shared" si="6"/>
        <v>0</v>
      </c>
      <c r="X7" s="12">
        <v>317</v>
      </c>
      <c r="Y7" s="12">
        <v>0</v>
      </c>
      <c r="Z7" s="6">
        <f t="shared" si="7"/>
        <v>0</v>
      </c>
      <c r="AA7" s="12">
        <v>235</v>
      </c>
      <c r="AB7" s="12">
        <v>0</v>
      </c>
      <c r="AC7" s="6">
        <f t="shared" si="8"/>
        <v>0</v>
      </c>
      <c r="AD7" s="12">
        <v>234</v>
      </c>
      <c r="AE7" s="12">
        <v>1</v>
      </c>
      <c r="AF7" s="6">
        <f t="shared" si="9"/>
        <v>4.2735042735042739E-3</v>
      </c>
      <c r="AG7" s="4">
        <f t="shared" si="10"/>
        <v>234</v>
      </c>
      <c r="AH7" s="10">
        <f t="shared" si="11"/>
        <v>6</v>
      </c>
      <c r="AI7" s="7">
        <f t="shared" si="12"/>
        <v>1</v>
      </c>
      <c r="AJ7" s="8">
        <f t="shared" si="13"/>
        <v>1.9110299525729793E-3</v>
      </c>
      <c r="AK7" s="9" t="str">
        <f t="shared" si="14"/>
        <v>راكد</v>
      </c>
    </row>
    <row r="8" spans="1:37" x14ac:dyDescent="0.25">
      <c r="A8" s="19"/>
      <c r="B8" s="11" t="s">
        <v>14</v>
      </c>
      <c r="C8" s="12">
        <v>141</v>
      </c>
      <c r="D8" s="12">
        <v>0</v>
      </c>
      <c r="E8" s="6">
        <f t="shared" si="0"/>
        <v>0</v>
      </c>
      <c r="F8" s="12">
        <v>145</v>
      </c>
      <c r="G8" s="12">
        <v>0</v>
      </c>
      <c r="H8" s="6">
        <f t="shared" si="1"/>
        <v>0</v>
      </c>
      <c r="I8" s="12">
        <v>151</v>
      </c>
      <c r="J8" s="12">
        <v>0</v>
      </c>
      <c r="K8" s="6">
        <f t="shared" si="2"/>
        <v>0</v>
      </c>
      <c r="L8" s="12">
        <v>154</v>
      </c>
      <c r="M8" s="12">
        <v>0</v>
      </c>
      <c r="N8" s="6">
        <f t="shared" si="3"/>
        <v>0</v>
      </c>
      <c r="O8" s="12">
        <v>154</v>
      </c>
      <c r="P8" s="12">
        <v>0</v>
      </c>
      <c r="Q8" s="6">
        <f t="shared" si="4"/>
        <v>0</v>
      </c>
      <c r="R8" s="12">
        <v>146</v>
      </c>
      <c r="S8" s="12">
        <v>0</v>
      </c>
      <c r="T8" s="6">
        <f t="shared" si="5"/>
        <v>0</v>
      </c>
      <c r="U8" s="12">
        <v>148</v>
      </c>
      <c r="V8" s="12">
        <v>0</v>
      </c>
      <c r="W8" s="6">
        <f t="shared" si="6"/>
        <v>0</v>
      </c>
      <c r="X8" s="12">
        <v>147</v>
      </c>
      <c r="Y8" s="12">
        <v>0</v>
      </c>
      <c r="Z8" s="6">
        <f t="shared" si="7"/>
        <v>0</v>
      </c>
      <c r="AA8" s="12">
        <v>144</v>
      </c>
      <c r="AB8" s="12">
        <v>0</v>
      </c>
      <c r="AC8" s="6">
        <f t="shared" si="8"/>
        <v>0</v>
      </c>
      <c r="AD8" s="12">
        <v>140</v>
      </c>
      <c r="AE8" s="12">
        <v>0</v>
      </c>
      <c r="AF8" s="6">
        <f t="shared" si="9"/>
        <v>0</v>
      </c>
      <c r="AG8" s="4">
        <f t="shared" si="10"/>
        <v>140</v>
      </c>
      <c r="AH8" s="10">
        <f t="shared" si="11"/>
        <v>0</v>
      </c>
      <c r="AI8" s="7">
        <f t="shared" si="12"/>
        <v>0</v>
      </c>
      <c r="AJ8" s="8">
        <f t="shared" si="13"/>
        <v>0</v>
      </c>
      <c r="AK8" s="9" t="str">
        <f t="shared" si="14"/>
        <v>راكد</v>
      </c>
    </row>
    <row r="9" spans="1:37" x14ac:dyDescent="0.25">
      <c r="A9" s="19"/>
      <c r="B9" s="11" t="s">
        <v>72</v>
      </c>
      <c r="C9" s="12">
        <v>44</v>
      </c>
      <c r="D9" s="12">
        <v>1</v>
      </c>
      <c r="E9" s="6">
        <f t="shared" si="0"/>
        <v>2.2727272727272728E-2</v>
      </c>
      <c r="F9" s="12">
        <v>43</v>
      </c>
      <c r="G9" s="12">
        <v>0</v>
      </c>
      <c r="H9" s="6">
        <f t="shared" si="1"/>
        <v>0</v>
      </c>
      <c r="I9" s="12">
        <v>42</v>
      </c>
      <c r="J9" s="12">
        <v>2</v>
      </c>
      <c r="K9" s="6">
        <f t="shared" si="2"/>
        <v>4.7619047619047616E-2</v>
      </c>
      <c r="L9" s="12">
        <v>39</v>
      </c>
      <c r="M9" s="12">
        <v>2</v>
      </c>
      <c r="N9" s="6">
        <f t="shared" si="3"/>
        <v>5.128205128205128E-2</v>
      </c>
      <c r="O9" s="12">
        <v>38</v>
      </c>
      <c r="P9" s="12">
        <v>0</v>
      </c>
      <c r="Q9" s="6">
        <f t="shared" si="4"/>
        <v>0</v>
      </c>
      <c r="R9" s="12">
        <v>38</v>
      </c>
      <c r="S9" s="12">
        <v>0</v>
      </c>
      <c r="T9" s="6">
        <f t="shared" si="5"/>
        <v>0</v>
      </c>
      <c r="U9" s="12">
        <v>37</v>
      </c>
      <c r="V9" s="12">
        <v>0</v>
      </c>
      <c r="W9" s="6">
        <f t="shared" si="6"/>
        <v>0</v>
      </c>
      <c r="X9" s="12">
        <v>37</v>
      </c>
      <c r="Y9" s="12">
        <v>0</v>
      </c>
      <c r="Z9" s="6">
        <f t="shared" si="7"/>
        <v>0</v>
      </c>
      <c r="AA9" s="12">
        <v>5</v>
      </c>
      <c r="AB9" s="12">
        <v>0</v>
      </c>
      <c r="AC9" s="6">
        <f t="shared" si="8"/>
        <v>0</v>
      </c>
      <c r="AD9" s="12">
        <v>5</v>
      </c>
      <c r="AE9" s="12">
        <v>0</v>
      </c>
      <c r="AF9" s="6">
        <f t="shared" si="9"/>
        <v>0</v>
      </c>
      <c r="AG9" s="4">
        <f t="shared" si="10"/>
        <v>5</v>
      </c>
      <c r="AH9" s="10">
        <f t="shared" si="11"/>
        <v>5</v>
      </c>
      <c r="AI9" s="7">
        <f t="shared" si="12"/>
        <v>1</v>
      </c>
      <c r="AJ9" s="8">
        <f t="shared" si="13"/>
        <v>1.2162837162837161E-2</v>
      </c>
      <c r="AK9" s="9" t="s">
        <v>173</v>
      </c>
    </row>
    <row r="10" spans="1:37" x14ac:dyDescent="0.25">
      <c r="A10" s="19"/>
      <c r="B10" s="11" t="s">
        <v>15</v>
      </c>
      <c r="C10" s="12">
        <v>47</v>
      </c>
      <c r="D10" s="12">
        <v>0</v>
      </c>
      <c r="E10" s="6">
        <f t="shared" si="0"/>
        <v>0</v>
      </c>
      <c r="F10" s="12">
        <v>48</v>
      </c>
      <c r="G10" s="12">
        <v>0</v>
      </c>
      <c r="H10" s="6">
        <f t="shared" si="1"/>
        <v>0</v>
      </c>
      <c r="I10" s="12">
        <v>50</v>
      </c>
      <c r="J10" s="12">
        <v>1</v>
      </c>
      <c r="K10" s="6">
        <f t="shared" si="2"/>
        <v>0.02</v>
      </c>
      <c r="L10" s="12">
        <v>45</v>
      </c>
      <c r="M10" s="12">
        <v>0</v>
      </c>
      <c r="N10" s="6">
        <f t="shared" si="3"/>
        <v>0</v>
      </c>
      <c r="O10" s="12">
        <v>45</v>
      </c>
      <c r="P10" s="12">
        <v>0</v>
      </c>
      <c r="Q10" s="6">
        <f t="shared" si="4"/>
        <v>0</v>
      </c>
      <c r="R10" s="12">
        <v>47</v>
      </c>
      <c r="S10" s="12">
        <v>0</v>
      </c>
      <c r="T10" s="6">
        <f t="shared" si="5"/>
        <v>0</v>
      </c>
      <c r="U10" s="12">
        <v>47</v>
      </c>
      <c r="V10" s="12">
        <v>0</v>
      </c>
      <c r="W10" s="6">
        <f t="shared" si="6"/>
        <v>0</v>
      </c>
      <c r="X10" s="12">
        <v>39</v>
      </c>
      <c r="Y10" s="12">
        <v>0</v>
      </c>
      <c r="Z10" s="6">
        <f t="shared" si="7"/>
        <v>0</v>
      </c>
      <c r="AA10" s="12">
        <v>18</v>
      </c>
      <c r="AB10" s="12">
        <v>0</v>
      </c>
      <c r="AC10" s="6">
        <f t="shared" si="8"/>
        <v>0</v>
      </c>
      <c r="AD10" s="12">
        <v>19</v>
      </c>
      <c r="AE10" s="12">
        <v>0</v>
      </c>
      <c r="AF10" s="6">
        <f t="shared" si="9"/>
        <v>0</v>
      </c>
      <c r="AG10" s="4">
        <f t="shared" si="10"/>
        <v>19</v>
      </c>
      <c r="AH10" s="10">
        <f t="shared" si="11"/>
        <v>1</v>
      </c>
      <c r="AI10" s="7">
        <f t="shared" si="12"/>
        <v>0</v>
      </c>
      <c r="AJ10" s="8">
        <f t="shared" si="13"/>
        <v>2E-3</v>
      </c>
      <c r="AK10" s="9" t="str">
        <f t="shared" si="14"/>
        <v>راكد</v>
      </c>
    </row>
    <row r="11" spans="1:37" x14ac:dyDescent="0.25">
      <c r="A11" s="19"/>
      <c r="B11" s="11" t="s">
        <v>17</v>
      </c>
      <c r="C11" s="12">
        <v>139</v>
      </c>
      <c r="D11" s="12">
        <v>0</v>
      </c>
      <c r="E11" s="6">
        <f t="shared" si="0"/>
        <v>0</v>
      </c>
      <c r="F11" s="12">
        <v>141</v>
      </c>
      <c r="G11" s="12">
        <v>0</v>
      </c>
      <c r="H11" s="6">
        <f t="shared" si="1"/>
        <v>0</v>
      </c>
      <c r="I11" s="12">
        <v>134</v>
      </c>
      <c r="J11" s="12">
        <v>0</v>
      </c>
      <c r="K11" s="6">
        <f t="shared" si="2"/>
        <v>0</v>
      </c>
      <c r="L11" s="12">
        <v>127</v>
      </c>
      <c r="M11" s="12">
        <v>0</v>
      </c>
      <c r="N11" s="6">
        <f t="shared" si="3"/>
        <v>0</v>
      </c>
      <c r="O11" s="12">
        <v>127</v>
      </c>
      <c r="P11" s="12">
        <v>0</v>
      </c>
      <c r="Q11" s="6">
        <f t="shared" si="4"/>
        <v>0</v>
      </c>
      <c r="R11" s="12">
        <v>129</v>
      </c>
      <c r="S11" s="12">
        <v>0</v>
      </c>
      <c r="T11" s="6">
        <f t="shared" si="5"/>
        <v>0</v>
      </c>
      <c r="U11" s="12">
        <v>124</v>
      </c>
      <c r="V11" s="12">
        <v>0</v>
      </c>
      <c r="W11" s="6">
        <f t="shared" si="6"/>
        <v>0</v>
      </c>
      <c r="X11" s="12">
        <v>121</v>
      </c>
      <c r="Y11" s="12">
        <v>1</v>
      </c>
      <c r="Z11" s="6">
        <f t="shared" si="7"/>
        <v>8.2644628099173556E-3</v>
      </c>
      <c r="AA11" s="12">
        <v>114</v>
      </c>
      <c r="AB11" s="12">
        <v>0</v>
      </c>
      <c r="AC11" s="6">
        <f t="shared" si="8"/>
        <v>0</v>
      </c>
      <c r="AD11" s="12">
        <v>115</v>
      </c>
      <c r="AE11" s="12">
        <v>0</v>
      </c>
      <c r="AF11" s="6">
        <f t="shared" si="9"/>
        <v>0</v>
      </c>
      <c r="AG11" s="4">
        <f t="shared" si="10"/>
        <v>115</v>
      </c>
      <c r="AH11" s="10">
        <f t="shared" si="11"/>
        <v>1</v>
      </c>
      <c r="AI11" s="7">
        <f t="shared" si="12"/>
        <v>0</v>
      </c>
      <c r="AJ11" s="8">
        <f t="shared" si="13"/>
        <v>8.2644628099173552E-4</v>
      </c>
      <c r="AK11" s="9" t="str">
        <f t="shared" si="14"/>
        <v>راكد</v>
      </c>
    </row>
    <row r="12" spans="1:37" x14ac:dyDescent="0.25">
      <c r="A12" s="19"/>
      <c r="B12" s="11" t="s">
        <v>74</v>
      </c>
      <c r="C12" s="12">
        <v>41</v>
      </c>
      <c r="D12" s="12">
        <v>1</v>
      </c>
      <c r="E12" s="6">
        <f t="shared" si="0"/>
        <v>2.4390243902439025E-2</v>
      </c>
      <c r="F12" s="12">
        <v>42</v>
      </c>
      <c r="G12" s="12">
        <v>0</v>
      </c>
      <c r="H12" s="6">
        <f t="shared" si="1"/>
        <v>0</v>
      </c>
      <c r="I12" s="12">
        <v>39</v>
      </c>
      <c r="J12" s="12">
        <v>0</v>
      </c>
      <c r="K12" s="6">
        <f t="shared" si="2"/>
        <v>0</v>
      </c>
      <c r="L12" s="12">
        <v>40</v>
      </c>
      <c r="M12" s="12">
        <v>0</v>
      </c>
      <c r="N12" s="6">
        <f t="shared" si="3"/>
        <v>0</v>
      </c>
      <c r="O12" s="12">
        <v>40</v>
      </c>
      <c r="P12" s="12">
        <v>0</v>
      </c>
      <c r="Q12" s="6">
        <f t="shared" si="4"/>
        <v>0</v>
      </c>
      <c r="R12" s="12">
        <v>39</v>
      </c>
      <c r="S12" s="12">
        <v>0</v>
      </c>
      <c r="T12" s="6">
        <f t="shared" si="5"/>
        <v>0</v>
      </c>
      <c r="U12" s="12">
        <v>39</v>
      </c>
      <c r="V12" s="12">
        <v>0</v>
      </c>
      <c r="W12" s="6">
        <f t="shared" si="6"/>
        <v>0</v>
      </c>
      <c r="X12" s="12">
        <v>32</v>
      </c>
      <c r="Y12" s="12">
        <v>0</v>
      </c>
      <c r="Z12" s="6">
        <f t="shared" si="7"/>
        <v>0</v>
      </c>
      <c r="AA12" s="12">
        <v>12</v>
      </c>
      <c r="AB12" s="12">
        <v>0</v>
      </c>
      <c r="AC12" s="6">
        <f t="shared" si="8"/>
        <v>0</v>
      </c>
      <c r="AD12" s="12">
        <v>12</v>
      </c>
      <c r="AE12" s="12">
        <v>0</v>
      </c>
      <c r="AF12" s="6">
        <f t="shared" si="9"/>
        <v>0</v>
      </c>
      <c r="AG12" s="4">
        <f t="shared" si="10"/>
        <v>12</v>
      </c>
      <c r="AH12" s="10">
        <f t="shared" si="11"/>
        <v>1</v>
      </c>
      <c r="AI12" s="7">
        <f t="shared" si="12"/>
        <v>0</v>
      </c>
      <c r="AJ12" s="8">
        <f t="shared" si="13"/>
        <v>2.4390243902439024E-3</v>
      </c>
      <c r="AK12" s="9" t="str">
        <f t="shared" si="14"/>
        <v>راكد</v>
      </c>
    </row>
    <row r="13" spans="1:37" x14ac:dyDescent="0.25">
      <c r="A13" s="19"/>
      <c r="B13" s="11" t="s">
        <v>18</v>
      </c>
      <c r="C13" s="12">
        <v>206</v>
      </c>
      <c r="D13" s="12">
        <v>1</v>
      </c>
      <c r="E13" s="6">
        <f t="shared" si="0"/>
        <v>4.8543689320388345E-3</v>
      </c>
      <c r="F13" s="12">
        <v>207</v>
      </c>
      <c r="G13" s="12">
        <v>0</v>
      </c>
      <c r="H13" s="6">
        <f t="shared" si="1"/>
        <v>0</v>
      </c>
      <c r="I13" s="12">
        <v>206</v>
      </c>
      <c r="J13" s="12">
        <v>0</v>
      </c>
      <c r="K13" s="6">
        <f t="shared" si="2"/>
        <v>0</v>
      </c>
      <c r="L13" s="12">
        <v>204</v>
      </c>
      <c r="M13" s="12">
        <v>0</v>
      </c>
      <c r="N13" s="6">
        <f t="shared" si="3"/>
        <v>0</v>
      </c>
      <c r="O13" s="12">
        <v>202</v>
      </c>
      <c r="P13" s="12">
        <v>0</v>
      </c>
      <c r="Q13" s="6">
        <f t="shared" si="4"/>
        <v>0</v>
      </c>
      <c r="R13" s="12">
        <v>201</v>
      </c>
      <c r="S13" s="12">
        <v>0</v>
      </c>
      <c r="T13" s="6">
        <f t="shared" si="5"/>
        <v>0</v>
      </c>
      <c r="U13" s="12">
        <v>203</v>
      </c>
      <c r="V13" s="12">
        <v>0</v>
      </c>
      <c r="W13" s="6">
        <f t="shared" si="6"/>
        <v>0</v>
      </c>
      <c r="X13" s="12">
        <v>196</v>
      </c>
      <c r="Y13" s="12">
        <v>0</v>
      </c>
      <c r="Z13" s="6">
        <f t="shared" si="7"/>
        <v>0</v>
      </c>
      <c r="AA13" s="12">
        <v>94</v>
      </c>
      <c r="AB13" s="12">
        <v>0</v>
      </c>
      <c r="AC13" s="6">
        <f t="shared" si="8"/>
        <v>0</v>
      </c>
      <c r="AD13" s="12">
        <v>94</v>
      </c>
      <c r="AE13" s="12">
        <v>0</v>
      </c>
      <c r="AF13" s="6">
        <f t="shared" si="9"/>
        <v>0</v>
      </c>
      <c r="AG13" s="4">
        <f t="shared" si="10"/>
        <v>94</v>
      </c>
      <c r="AH13" s="10">
        <f t="shared" si="11"/>
        <v>1</v>
      </c>
      <c r="AI13" s="7">
        <f t="shared" si="12"/>
        <v>0</v>
      </c>
      <c r="AJ13" s="8">
        <f t="shared" si="13"/>
        <v>4.8543689320388347E-4</v>
      </c>
      <c r="AK13" s="9" t="str">
        <f t="shared" si="14"/>
        <v>راكد</v>
      </c>
    </row>
    <row r="14" spans="1:37" x14ac:dyDescent="0.25">
      <c r="A14" s="19"/>
      <c r="B14" s="11" t="s">
        <v>75</v>
      </c>
      <c r="C14" s="12">
        <v>179</v>
      </c>
      <c r="D14" s="12">
        <v>2</v>
      </c>
      <c r="E14" s="6">
        <f t="shared" si="0"/>
        <v>1.11731843575419E-2</v>
      </c>
      <c r="F14" s="12">
        <v>179</v>
      </c>
      <c r="G14" s="12">
        <v>0</v>
      </c>
      <c r="H14" s="6">
        <f t="shared" si="1"/>
        <v>0</v>
      </c>
      <c r="I14" s="12">
        <v>177</v>
      </c>
      <c r="J14" s="12">
        <v>0</v>
      </c>
      <c r="K14" s="6">
        <f t="shared" si="2"/>
        <v>0</v>
      </c>
      <c r="L14" s="12">
        <v>160</v>
      </c>
      <c r="M14" s="12">
        <v>0</v>
      </c>
      <c r="N14" s="6">
        <f t="shared" si="3"/>
        <v>0</v>
      </c>
      <c r="O14" s="12">
        <v>157</v>
      </c>
      <c r="P14" s="12">
        <v>0</v>
      </c>
      <c r="Q14" s="6">
        <f t="shared" si="4"/>
        <v>0</v>
      </c>
      <c r="R14" s="12">
        <v>157</v>
      </c>
      <c r="S14" s="12">
        <v>0</v>
      </c>
      <c r="T14" s="6">
        <f t="shared" si="5"/>
        <v>0</v>
      </c>
      <c r="U14" s="12">
        <v>156</v>
      </c>
      <c r="V14" s="12">
        <v>0</v>
      </c>
      <c r="W14" s="6">
        <f t="shared" si="6"/>
        <v>0</v>
      </c>
      <c r="X14" s="12">
        <v>155</v>
      </c>
      <c r="Y14" s="12">
        <v>0</v>
      </c>
      <c r="Z14" s="6">
        <f t="shared" si="7"/>
        <v>0</v>
      </c>
      <c r="AA14" s="12">
        <v>152</v>
      </c>
      <c r="AB14" s="12">
        <v>0</v>
      </c>
      <c r="AC14" s="6">
        <f t="shared" si="8"/>
        <v>0</v>
      </c>
      <c r="AD14" s="12">
        <v>151</v>
      </c>
      <c r="AE14" s="12">
        <v>0</v>
      </c>
      <c r="AF14" s="6">
        <f t="shared" si="9"/>
        <v>0</v>
      </c>
      <c r="AG14" s="4">
        <f t="shared" si="10"/>
        <v>151</v>
      </c>
      <c r="AH14" s="10">
        <f t="shared" si="11"/>
        <v>2</v>
      </c>
      <c r="AI14" s="7">
        <f t="shared" si="12"/>
        <v>0</v>
      </c>
      <c r="AJ14" s="8">
        <f t="shared" si="13"/>
        <v>1.1173184357541901E-3</v>
      </c>
      <c r="AK14" s="9" t="str">
        <f t="shared" si="14"/>
        <v>راكد</v>
      </c>
    </row>
    <row r="15" spans="1:37" x14ac:dyDescent="0.25">
      <c r="A15" s="19"/>
      <c r="B15" s="11" t="s">
        <v>76</v>
      </c>
      <c r="C15" s="12">
        <v>55</v>
      </c>
      <c r="D15" s="12">
        <v>2</v>
      </c>
      <c r="E15" s="6">
        <f t="shared" si="0"/>
        <v>3.6363636363636362E-2</v>
      </c>
      <c r="F15" s="12">
        <v>54</v>
      </c>
      <c r="G15" s="12">
        <v>1</v>
      </c>
      <c r="H15" s="6">
        <f t="shared" si="1"/>
        <v>1.8518518518518517E-2</v>
      </c>
      <c r="I15" s="12">
        <v>50</v>
      </c>
      <c r="J15" s="12">
        <v>0</v>
      </c>
      <c r="K15" s="6">
        <f t="shared" si="2"/>
        <v>0</v>
      </c>
      <c r="L15" s="12">
        <v>49</v>
      </c>
      <c r="M15" s="12">
        <v>0</v>
      </c>
      <c r="N15" s="6">
        <f t="shared" si="3"/>
        <v>0</v>
      </c>
      <c r="O15" s="12">
        <v>49</v>
      </c>
      <c r="P15" s="12">
        <v>0</v>
      </c>
      <c r="Q15" s="6">
        <f t="shared" si="4"/>
        <v>0</v>
      </c>
      <c r="R15" s="12">
        <v>48</v>
      </c>
      <c r="S15" s="12">
        <v>0</v>
      </c>
      <c r="T15" s="6">
        <f t="shared" si="5"/>
        <v>0</v>
      </c>
      <c r="U15" s="12">
        <v>47</v>
      </c>
      <c r="V15" s="12">
        <v>0</v>
      </c>
      <c r="W15" s="6">
        <f t="shared" si="6"/>
        <v>0</v>
      </c>
      <c r="X15" s="12">
        <v>44</v>
      </c>
      <c r="Y15" s="12">
        <v>0</v>
      </c>
      <c r="Z15" s="6">
        <f t="shared" si="7"/>
        <v>0</v>
      </c>
      <c r="AA15" s="12">
        <v>10</v>
      </c>
      <c r="AB15" s="12">
        <v>0</v>
      </c>
      <c r="AC15" s="6">
        <f t="shared" si="8"/>
        <v>0</v>
      </c>
      <c r="AD15" s="12">
        <v>10</v>
      </c>
      <c r="AE15" s="12">
        <v>0</v>
      </c>
      <c r="AF15" s="6">
        <f t="shared" si="9"/>
        <v>0</v>
      </c>
      <c r="AG15" s="4">
        <f t="shared" si="10"/>
        <v>10</v>
      </c>
      <c r="AH15" s="10">
        <f t="shared" si="11"/>
        <v>3</v>
      </c>
      <c r="AI15" s="7">
        <f t="shared" si="12"/>
        <v>0</v>
      </c>
      <c r="AJ15" s="8">
        <f t="shared" si="13"/>
        <v>5.4882154882154883E-3</v>
      </c>
      <c r="AK15" s="9" t="str">
        <f t="shared" si="14"/>
        <v>راكد</v>
      </c>
    </row>
    <row r="16" spans="1:37" x14ac:dyDescent="0.25">
      <c r="A16" s="19"/>
      <c r="B16" s="11" t="s">
        <v>19</v>
      </c>
      <c r="C16" s="12">
        <v>55</v>
      </c>
      <c r="D16" s="12">
        <v>0</v>
      </c>
      <c r="E16" s="6">
        <f t="shared" si="0"/>
        <v>0</v>
      </c>
      <c r="F16" s="12">
        <v>55</v>
      </c>
      <c r="G16" s="12">
        <v>0</v>
      </c>
      <c r="H16" s="6">
        <f t="shared" si="1"/>
        <v>0</v>
      </c>
      <c r="I16" s="12">
        <v>56</v>
      </c>
      <c r="J16" s="12">
        <v>0</v>
      </c>
      <c r="K16" s="6">
        <f t="shared" si="2"/>
        <v>0</v>
      </c>
      <c r="L16" s="12">
        <v>70</v>
      </c>
      <c r="M16" s="12">
        <v>0</v>
      </c>
      <c r="N16" s="6">
        <f t="shared" si="3"/>
        <v>0</v>
      </c>
      <c r="O16" s="12">
        <v>73</v>
      </c>
      <c r="P16" s="12">
        <v>0</v>
      </c>
      <c r="Q16" s="6">
        <f t="shared" si="4"/>
        <v>0</v>
      </c>
      <c r="R16" s="12">
        <v>72</v>
      </c>
      <c r="S16" s="12">
        <v>0</v>
      </c>
      <c r="T16" s="6">
        <f t="shared" si="5"/>
        <v>0</v>
      </c>
      <c r="U16" s="12">
        <v>71</v>
      </c>
      <c r="V16" s="12">
        <v>0</v>
      </c>
      <c r="W16" s="6">
        <f t="shared" si="6"/>
        <v>0</v>
      </c>
      <c r="X16" s="12">
        <v>70</v>
      </c>
      <c r="Y16" s="12">
        <v>1</v>
      </c>
      <c r="Z16" s="6">
        <f t="shared" si="7"/>
        <v>1.4285714285714285E-2</v>
      </c>
      <c r="AA16" s="12">
        <v>46</v>
      </c>
      <c r="AB16" s="12">
        <v>0</v>
      </c>
      <c r="AC16" s="6">
        <f t="shared" si="8"/>
        <v>0</v>
      </c>
      <c r="AD16" s="12">
        <v>48</v>
      </c>
      <c r="AE16" s="12">
        <v>0</v>
      </c>
      <c r="AF16" s="6">
        <f t="shared" si="9"/>
        <v>0</v>
      </c>
      <c r="AG16" s="4">
        <f t="shared" si="10"/>
        <v>48</v>
      </c>
      <c r="AH16" s="10">
        <f t="shared" si="11"/>
        <v>1</v>
      </c>
      <c r="AI16" s="7">
        <f t="shared" si="12"/>
        <v>0</v>
      </c>
      <c r="AJ16" s="8">
        <f t="shared" si="13"/>
        <v>1.4285714285714286E-3</v>
      </c>
      <c r="AK16" s="9" t="str">
        <f t="shared" si="14"/>
        <v>راكد</v>
      </c>
    </row>
    <row r="17" spans="1:37" x14ac:dyDescent="0.25">
      <c r="A17" s="19"/>
      <c r="B17" s="11" t="s">
        <v>77</v>
      </c>
      <c r="C17" s="12">
        <v>0</v>
      </c>
      <c r="D17" s="12">
        <v>0</v>
      </c>
      <c r="E17" s="6" t="e">
        <f t="shared" si="0"/>
        <v>#DIV/0!</v>
      </c>
      <c r="F17" s="12">
        <v>0</v>
      </c>
      <c r="G17" s="12">
        <v>0</v>
      </c>
      <c r="H17" s="6" t="e">
        <f t="shared" si="1"/>
        <v>#DIV/0!</v>
      </c>
      <c r="I17" s="12">
        <v>0</v>
      </c>
      <c r="J17" s="12">
        <v>0</v>
      </c>
      <c r="K17" s="6" t="e">
        <f t="shared" si="2"/>
        <v>#DIV/0!</v>
      </c>
      <c r="L17" s="12">
        <v>1</v>
      </c>
      <c r="M17" s="12">
        <v>0</v>
      </c>
      <c r="N17" s="6">
        <f t="shared" si="3"/>
        <v>0</v>
      </c>
      <c r="O17" s="12">
        <v>1</v>
      </c>
      <c r="P17" s="12">
        <v>0</v>
      </c>
      <c r="Q17" s="6">
        <f t="shared" si="4"/>
        <v>0</v>
      </c>
      <c r="R17" s="12">
        <v>1</v>
      </c>
      <c r="S17" s="12">
        <v>0</v>
      </c>
      <c r="T17" s="6">
        <f t="shared" si="5"/>
        <v>0</v>
      </c>
      <c r="U17" s="12">
        <v>1</v>
      </c>
      <c r="V17" s="12">
        <v>0</v>
      </c>
      <c r="W17" s="6">
        <f t="shared" si="6"/>
        <v>0</v>
      </c>
      <c r="X17" s="12">
        <v>1</v>
      </c>
      <c r="Y17" s="12">
        <v>0</v>
      </c>
      <c r="Z17" s="6">
        <f t="shared" si="7"/>
        <v>0</v>
      </c>
      <c r="AA17" s="12">
        <v>1</v>
      </c>
      <c r="AB17" s="12">
        <v>0</v>
      </c>
      <c r="AC17" s="6">
        <f t="shared" si="8"/>
        <v>0</v>
      </c>
      <c r="AD17" s="12">
        <v>1</v>
      </c>
      <c r="AE17" s="12">
        <v>0</v>
      </c>
      <c r="AF17" s="6">
        <f t="shared" si="9"/>
        <v>0</v>
      </c>
      <c r="AG17" s="4">
        <f t="shared" si="10"/>
        <v>1</v>
      </c>
      <c r="AH17" s="10">
        <f t="shared" si="11"/>
        <v>0</v>
      </c>
      <c r="AI17" s="7">
        <f t="shared" si="12"/>
        <v>0</v>
      </c>
      <c r="AJ17" s="8">
        <f>AVERAGE(AF17,AC17,Z17,W17,T17,Q17,N17)</f>
        <v>0</v>
      </c>
      <c r="AK17" s="9" t="str">
        <f t="shared" si="14"/>
        <v>راكد</v>
      </c>
    </row>
    <row r="18" spans="1:37" x14ac:dyDescent="0.25">
      <c r="A18" s="19"/>
      <c r="B18" s="11" t="s">
        <v>78</v>
      </c>
      <c r="C18" s="12">
        <v>3</v>
      </c>
      <c r="D18" s="12">
        <v>0</v>
      </c>
      <c r="E18" s="6">
        <f t="shared" si="0"/>
        <v>0</v>
      </c>
      <c r="F18" s="12">
        <v>2</v>
      </c>
      <c r="G18" s="12">
        <v>0</v>
      </c>
      <c r="H18" s="6">
        <f t="shared" si="1"/>
        <v>0</v>
      </c>
      <c r="I18" s="12">
        <v>1</v>
      </c>
      <c r="J18" s="12">
        <v>0</v>
      </c>
      <c r="K18" s="6">
        <f t="shared" si="2"/>
        <v>0</v>
      </c>
      <c r="L18" s="12">
        <v>2</v>
      </c>
      <c r="M18" s="12">
        <v>0</v>
      </c>
      <c r="N18" s="6">
        <f t="shared" si="3"/>
        <v>0</v>
      </c>
      <c r="O18" s="12">
        <v>1</v>
      </c>
      <c r="P18" s="12">
        <v>0</v>
      </c>
      <c r="Q18" s="6">
        <f t="shared" si="4"/>
        <v>0</v>
      </c>
      <c r="R18" s="12">
        <v>1</v>
      </c>
      <c r="S18" s="12">
        <v>0</v>
      </c>
      <c r="T18" s="6">
        <f t="shared" si="5"/>
        <v>0</v>
      </c>
      <c r="U18" s="12">
        <v>1</v>
      </c>
      <c r="V18" s="12">
        <v>0</v>
      </c>
      <c r="W18" s="6">
        <f t="shared" si="6"/>
        <v>0</v>
      </c>
      <c r="X18" s="12">
        <v>1</v>
      </c>
      <c r="Y18" s="12">
        <v>0</v>
      </c>
      <c r="Z18" s="6">
        <f t="shared" si="7"/>
        <v>0</v>
      </c>
      <c r="AA18" s="12">
        <v>1</v>
      </c>
      <c r="AB18" s="12">
        <v>0</v>
      </c>
      <c r="AC18" s="6">
        <f t="shared" si="8"/>
        <v>0</v>
      </c>
      <c r="AD18" s="12">
        <v>1</v>
      </c>
      <c r="AE18" s="12">
        <v>0</v>
      </c>
      <c r="AF18" s="6">
        <f t="shared" si="9"/>
        <v>0</v>
      </c>
      <c r="AG18" s="4">
        <f t="shared" si="10"/>
        <v>1</v>
      </c>
      <c r="AH18" s="10">
        <f t="shared" si="11"/>
        <v>0</v>
      </c>
      <c r="AI18" s="7">
        <f t="shared" si="12"/>
        <v>0</v>
      </c>
      <c r="AJ18" s="8">
        <f t="shared" si="13"/>
        <v>0</v>
      </c>
      <c r="AK18" s="9" t="str">
        <f t="shared" si="14"/>
        <v>راكد</v>
      </c>
    </row>
    <row r="19" spans="1:37" x14ac:dyDescent="0.25">
      <c r="A19" s="20"/>
      <c r="B19" s="11" t="s">
        <v>79</v>
      </c>
      <c r="C19" s="12">
        <v>27</v>
      </c>
      <c r="D19" s="12">
        <v>1</v>
      </c>
      <c r="E19" s="6">
        <f t="shared" si="0"/>
        <v>3.7037037037037035E-2</v>
      </c>
      <c r="F19" s="12">
        <v>28</v>
      </c>
      <c r="G19" s="12">
        <v>0</v>
      </c>
      <c r="H19" s="6">
        <f t="shared" si="1"/>
        <v>0</v>
      </c>
      <c r="I19" s="12">
        <v>27</v>
      </c>
      <c r="J19" s="12">
        <v>1</v>
      </c>
      <c r="K19" s="6">
        <f t="shared" si="2"/>
        <v>3.7037037037037035E-2</v>
      </c>
      <c r="L19" s="12">
        <v>34</v>
      </c>
      <c r="M19" s="12">
        <v>1</v>
      </c>
      <c r="N19" s="6">
        <f t="shared" si="3"/>
        <v>2.9411764705882353E-2</v>
      </c>
      <c r="O19" s="12">
        <v>34</v>
      </c>
      <c r="P19" s="12">
        <v>0</v>
      </c>
      <c r="Q19" s="6">
        <f t="shared" si="4"/>
        <v>0</v>
      </c>
      <c r="R19" s="12">
        <v>36</v>
      </c>
      <c r="S19" s="12">
        <v>0</v>
      </c>
      <c r="T19" s="6">
        <f t="shared" si="5"/>
        <v>0</v>
      </c>
      <c r="U19" s="12">
        <v>37</v>
      </c>
      <c r="V19" s="12">
        <v>0</v>
      </c>
      <c r="W19" s="6">
        <f t="shared" si="6"/>
        <v>0</v>
      </c>
      <c r="X19" s="12">
        <v>36</v>
      </c>
      <c r="Y19" s="12">
        <v>0</v>
      </c>
      <c r="Z19" s="6">
        <f t="shared" si="7"/>
        <v>0</v>
      </c>
      <c r="AA19" s="12">
        <v>32</v>
      </c>
      <c r="AB19" s="12">
        <v>0</v>
      </c>
      <c r="AC19" s="6">
        <f t="shared" si="8"/>
        <v>0</v>
      </c>
      <c r="AD19" s="12">
        <v>33</v>
      </c>
      <c r="AE19" s="12">
        <v>0</v>
      </c>
      <c r="AF19" s="6">
        <f t="shared" si="9"/>
        <v>0</v>
      </c>
      <c r="AG19" s="4">
        <f t="shared" si="10"/>
        <v>33</v>
      </c>
      <c r="AH19" s="10">
        <f t="shared" si="11"/>
        <v>3</v>
      </c>
      <c r="AI19" s="7">
        <f t="shared" si="12"/>
        <v>0</v>
      </c>
      <c r="AJ19" s="8">
        <f t="shared" si="13"/>
        <v>1.0348583877995643E-2</v>
      </c>
      <c r="AK19" s="9" t="str">
        <f t="shared" si="14"/>
        <v>مشبع</v>
      </c>
    </row>
    <row r="20" spans="1:37" x14ac:dyDescent="0.25">
      <c r="A20" s="18" t="s">
        <v>20</v>
      </c>
      <c r="B20" s="11" t="s">
        <v>22</v>
      </c>
      <c r="C20" s="12">
        <v>9</v>
      </c>
      <c r="D20" s="12">
        <v>0</v>
      </c>
      <c r="E20" s="6">
        <f t="shared" si="0"/>
        <v>0</v>
      </c>
      <c r="F20" s="12">
        <v>13</v>
      </c>
      <c r="G20" s="12">
        <v>5</v>
      </c>
      <c r="H20" s="6">
        <f t="shared" si="1"/>
        <v>0.38461538461538464</v>
      </c>
      <c r="I20" s="12">
        <v>22</v>
      </c>
      <c r="J20" s="12">
        <v>0</v>
      </c>
      <c r="K20" s="6">
        <f t="shared" si="2"/>
        <v>0</v>
      </c>
      <c r="L20" s="12">
        <v>34</v>
      </c>
      <c r="M20" s="12">
        <v>0</v>
      </c>
      <c r="N20" s="6">
        <f t="shared" si="3"/>
        <v>0</v>
      </c>
      <c r="O20" s="12">
        <v>36</v>
      </c>
      <c r="P20" s="12">
        <v>3</v>
      </c>
      <c r="Q20" s="6">
        <f t="shared" si="4"/>
        <v>8.3333333333333329E-2</v>
      </c>
      <c r="R20" s="12">
        <v>34</v>
      </c>
      <c r="S20" s="12">
        <v>3</v>
      </c>
      <c r="T20" s="6">
        <f t="shared" si="5"/>
        <v>8.8235294117647065E-2</v>
      </c>
      <c r="U20" s="12">
        <v>32</v>
      </c>
      <c r="V20" s="12">
        <v>2</v>
      </c>
      <c r="W20" s="6">
        <f t="shared" si="6"/>
        <v>6.25E-2</v>
      </c>
      <c r="X20" s="12">
        <v>39</v>
      </c>
      <c r="Y20" s="12">
        <v>0</v>
      </c>
      <c r="Z20" s="6">
        <f t="shared" si="7"/>
        <v>0</v>
      </c>
      <c r="AA20" s="12">
        <v>56</v>
      </c>
      <c r="AB20" s="12">
        <v>0</v>
      </c>
      <c r="AC20" s="6">
        <f t="shared" si="8"/>
        <v>0</v>
      </c>
      <c r="AD20" s="12">
        <v>71</v>
      </c>
      <c r="AE20" s="12">
        <v>0</v>
      </c>
      <c r="AF20" s="6">
        <f t="shared" si="9"/>
        <v>0</v>
      </c>
      <c r="AG20" s="4">
        <f t="shared" si="10"/>
        <v>71</v>
      </c>
      <c r="AH20" s="10">
        <f t="shared" si="11"/>
        <v>13</v>
      </c>
      <c r="AI20" s="7">
        <f t="shared" si="12"/>
        <v>1</v>
      </c>
      <c r="AJ20" s="8">
        <f t="shared" si="13"/>
        <v>6.1868401206636503E-2</v>
      </c>
      <c r="AK20" s="9" t="str">
        <f t="shared" si="14"/>
        <v>مشبع</v>
      </c>
    </row>
    <row r="21" spans="1:37" x14ac:dyDescent="0.25">
      <c r="A21" s="19"/>
      <c r="B21" s="11" t="s">
        <v>23</v>
      </c>
      <c r="C21" s="12">
        <v>0</v>
      </c>
      <c r="D21" s="12">
        <v>0</v>
      </c>
      <c r="E21" s="6" t="e">
        <f t="shared" si="0"/>
        <v>#DIV/0!</v>
      </c>
      <c r="F21" s="12">
        <v>2</v>
      </c>
      <c r="G21" s="12">
        <v>0</v>
      </c>
      <c r="H21" s="6">
        <f t="shared" si="1"/>
        <v>0</v>
      </c>
      <c r="I21" s="12">
        <v>2</v>
      </c>
      <c r="J21" s="12">
        <v>0</v>
      </c>
      <c r="K21" s="6">
        <f t="shared" si="2"/>
        <v>0</v>
      </c>
      <c r="L21" s="12">
        <v>3</v>
      </c>
      <c r="M21" s="12">
        <v>0</v>
      </c>
      <c r="N21" s="6">
        <f t="shared" si="3"/>
        <v>0</v>
      </c>
      <c r="O21" s="12">
        <v>4</v>
      </c>
      <c r="P21" s="12">
        <v>0</v>
      </c>
      <c r="Q21" s="6">
        <f t="shared" si="4"/>
        <v>0</v>
      </c>
      <c r="R21" s="12">
        <v>7</v>
      </c>
      <c r="S21" s="12">
        <v>5</v>
      </c>
      <c r="T21" s="6">
        <f t="shared" si="5"/>
        <v>0.7142857142857143</v>
      </c>
      <c r="U21" s="12">
        <v>3</v>
      </c>
      <c r="V21" s="12">
        <v>2</v>
      </c>
      <c r="W21" s="6">
        <f t="shared" si="6"/>
        <v>0.66666666666666663</v>
      </c>
      <c r="X21" s="12">
        <v>1</v>
      </c>
      <c r="Y21" s="12">
        <v>0</v>
      </c>
      <c r="Z21" s="6">
        <f t="shared" si="7"/>
        <v>0</v>
      </c>
      <c r="AA21" s="12">
        <v>4</v>
      </c>
      <c r="AB21" s="12">
        <v>3</v>
      </c>
      <c r="AC21" s="6">
        <f t="shared" si="8"/>
        <v>0.75</v>
      </c>
      <c r="AD21" s="12">
        <v>5</v>
      </c>
      <c r="AE21" s="12">
        <v>0</v>
      </c>
      <c r="AF21" s="6">
        <f t="shared" si="9"/>
        <v>0</v>
      </c>
      <c r="AG21" s="4">
        <f t="shared" si="10"/>
        <v>5</v>
      </c>
      <c r="AH21" s="10">
        <f t="shared" si="11"/>
        <v>10</v>
      </c>
      <c r="AI21" s="7">
        <f t="shared" si="12"/>
        <v>1</v>
      </c>
      <c r="AJ21" s="8">
        <f>AVERAGE(AF21,AC21,Z21,W21,T21,Q21,N21,K21,H21)</f>
        <v>0.23677248677248677</v>
      </c>
      <c r="AK21" s="9" t="s">
        <v>174</v>
      </c>
    </row>
    <row r="22" spans="1:37" x14ac:dyDescent="0.25">
      <c r="A22" s="19"/>
      <c r="B22" s="11" t="s">
        <v>24</v>
      </c>
      <c r="C22" s="12">
        <v>2</v>
      </c>
      <c r="D22" s="12">
        <v>0</v>
      </c>
      <c r="E22" s="6">
        <f t="shared" si="0"/>
        <v>0</v>
      </c>
      <c r="F22" s="12">
        <v>4</v>
      </c>
      <c r="G22" s="12">
        <v>0</v>
      </c>
      <c r="H22" s="6">
        <f t="shared" si="1"/>
        <v>0</v>
      </c>
      <c r="I22" s="12">
        <v>5</v>
      </c>
      <c r="J22" s="12">
        <v>0</v>
      </c>
      <c r="K22" s="6">
        <f t="shared" si="2"/>
        <v>0</v>
      </c>
      <c r="L22" s="12">
        <v>4</v>
      </c>
      <c r="M22" s="12">
        <v>0</v>
      </c>
      <c r="N22" s="6">
        <f t="shared" si="3"/>
        <v>0</v>
      </c>
      <c r="O22" s="12">
        <v>4</v>
      </c>
      <c r="P22" s="12">
        <v>0</v>
      </c>
      <c r="Q22" s="6">
        <f t="shared" si="4"/>
        <v>0</v>
      </c>
      <c r="R22" s="12">
        <v>4</v>
      </c>
      <c r="S22" s="12">
        <v>1</v>
      </c>
      <c r="T22" s="6">
        <f t="shared" si="5"/>
        <v>0.25</v>
      </c>
      <c r="U22" s="12">
        <v>6</v>
      </c>
      <c r="V22" s="12">
        <v>0</v>
      </c>
      <c r="W22" s="6">
        <f t="shared" si="6"/>
        <v>0</v>
      </c>
      <c r="X22" s="12">
        <v>5</v>
      </c>
      <c r="Y22" s="12">
        <v>0</v>
      </c>
      <c r="Z22" s="6">
        <f t="shared" si="7"/>
        <v>0</v>
      </c>
      <c r="AA22" s="12">
        <v>9</v>
      </c>
      <c r="AB22" s="12">
        <v>0</v>
      </c>
      <c r="AC22" s="6">
        <f t="shared" si="8"/>
        <v>0</v>
      </c>
      <c r="AD22" s="12">
        <v>12</v>
      </c>
      <c r="AE22" s="12">
        <v>0</v>
      </c>
      <c r="AF22" s="6">
        <f t="shared" si="9"/>
        <v>0</v>
      </c>
      <c r="AG22" s="4">
        <f t="shared" si="10"/>
        <v>12</v>
      </c>
      <c r="AH22" s="10">
        <f t="shared" si="11"/>
        <v>1</v>
      </c>
      <c r="AI22" s="7">
        <f t="shared" si="12"/>
        <v>0</v>
      </c>
      <c r="AJ22" s="8">
        <f t="shared" si="13"/>
        <v>2.5000000000000001E-2</v>
      </c>
      <c r="AK22" s="9" t="str">
        <f t="shared" si="14"/>
        <v>مشبع</v>
      </c>
    </row>
    <row r="23" spans="1:37" x14ac:dyDescent="0.25">
      <c r="A23" s="19"/>
      <c r="B23" s="11" t="s">
        <v>25</v>
      </c>
      <c r="C23" s="12">
        <v>2</v>
      </c>
      <c r="D23" s="12">
        <v>0</v>
      </c>
      <c r="E23" s="6">
        <f t="shared" si="0"/>
        <v>0</v>
      </c>
      <c r="F23" s="12">
        <v>3</v>
      </c>
      <c r="G23" s="12">
        <v>0</v>
      </c>
      <c r="H23" s="6">
        <f t="shared" si="1"/>
        <v>0</v>
      </c>
      <c r="I23" s="12">
        <v>5</v>
      </c>
      <c r="J23" s="12">
        <v>0</v>
      </c>
      <c r="K23" s="6">
        <f t="shared" si="2"/>
        <v>0</v>
      </c>
      <c r="L23" s="12">
        <v>4</v>
      </c>
      <c r="M23" s="12">
        <v>0</v>
      </c>
      <c r="N23" s="6">
        <f t="shared" si="3"/>
        <v>0</v>
      </c>
      <c r="O23" s="12">
        <v>6</v>
      </c>
      <c r="P23" s="12">
        <v>0</v>
      </c>
      <c r="Q23" s="6">
        <f t="shared" si="4"/>
        <v>0</v>
      </c>
      <c r="R23" s="12">
        <v>7</v>
      </c>
      <c r="S23" s="12">
        <v>1</v>
      </c>
      <c r="T23" s="6">
        <f t="shared" si="5"/>
        <v>0.14285714285714285</v>
      </c>
      <c r="U23" s="12">
        <v>7</v>
      </c>
      <c r="V23" s="12">
        <v>0</v>
      </c>
      <c r="W23" s="6">
        <f t="shared" si="6"/>
        <v>0</v>
      </c>
      <c r="X23" s="12">
        <v>9</v>
      </c>
      <c r="Y23" s="12">
        <v>0</v>
      </c>
      <c r="Z23" s="6">
        <f t="shared" si="7"/>
        <v>0</v>
      </c>
      <c r="AA23" s="12">
        <v>13</v>
      </c>
      <c r="AB23" s="12">
        <v>0</v>
      </c>
      <c r="AC23" s="6">
        <f t="shared" si="8"/>
        <v>0</v>
      </c>
      <c r="AD23" s="12">
        <v>20</v>
      </c>
      <c r="AE23" s="12">
        <v>0</v>
      </c>
      <c r="AF23" s="6">
        <f t="shared" si="9"/>
        <v>0</v>
      </c>
      <c r="AG23" s="4">
        <f t="shared" si="10"/>
        <v>20</v>
      </c>
      <c r="AH23" s="10">
        <f t="shared" si="11"/>
        <v>1</v>
      </c>
      <c r="AI23" s="7">
        <f t="shared" si="12"/>
        <v>0</v>
      </c>
      <c r="AJ23" s="8">
        <f t="shared" si="13"/>
        <v>1.4285714285714285E-2</v>
      </c>
      <c r="AK23" s="9" t="str">
        <f t="shared" si="14"/>
        <v>مشبع</v>
      </c>
    </row>
    <row r="24" spans="1:37" x14ac:dyDescent="0.25">
      <c r="A24" s="19"/>
      <c r="B24" s="11" t="s">
        <v>26</v>
      </c>
      <c r="C24" s="12">
        <v>131</v>
      </c>
      <c r="D24" s="12">
        <v>11</v>
      </c>
      <c r="E24" s="6">
        <f t="shared" si="0"/>
        <v>8.3969465648854963E-2</v>
      </c>
      <c r="F24" s="12">
        <v>153</v>
      </c>
      <c r="G24" s="12">
        <v>5</v>
      </c>
      <c r="H24" s="6">
        <f t="shared" si="1"/>
        <v>3.2679738562091505E-2</v>
      </c>
      <c r="I24" s="12">
        <v>168</v>
      </c>
      <c r="J24" s="12">
        <v>0</v>
      </c>
      <c r="K24" s="6">
        <f t="shared" si="2"/>
        <v>0</v>
      </c>
      <c r="L24" s="12">
        <v>167</v>
      </c>
      <c r="M24" s="12">
        <v>0</v>
      </c>
      <c r="N24" s="6">
        <f t="shared" si="3"/>
        <v>0</v>
      </c>
      <c r="O24" s="12">
        <v>172</v>
      </c>
      <c r="P24" s="12">
        <v>3</v>
      </c>
      <c r="Q24" s="6">
        <f t="shared" si="4"/>
        <v>1.7441860465116279E-2</v>
      </c>
      <c r="R24" s="12">
        <v>178</v>
      </c>
      <c r="S24" s="12">
        <v>2</v>
      </c>
      <c r="T24" s="6">
        <f t="shared" si="5"/>
        <v>1.1235955056179775E-2</v>
      </c>
      <c r="U24" s="12">
        <v>144</v>
      </c>
      <c r="V24" s="12">
        <v>5</v>
      </c>
      <c r="W24" s="6">
        <f t="shared" si="6"/>
        <v>3.4722222222222224E-2</v>
      </c>
      <c r="X24" s="12">
        <v>130</v>
      </c>
      <c r="Y24" s="12">
        <v>1</v>
      </c>
      <c r="Z24" s="6">
        <f t="shared" si="7"/>
        <v>7.6923076923076927E-3</v>
      </c>
      <c r="AA24" s="12">
        <v>133</v>
      </c>
      <c r="AB24" s="12">
        <v>1</v>
      </c>
      <c r="AC24" s="6">
        <f t="shared" si="8"/>
        <v>7.5187969924812026E-3</v>
      </c>
      <c r="AD24" s="12">
        <v>117</v>
      </c>
      <c r="AE24" s="12">
        <v>20</v>
      </c>
      <c r="AF24" s="6">
        <f t="shared" si="9"/>
        <v>0.17094017094017094</v>
      </c>
      <c r="AG24" s="4">
        <f t="shared" si="10"/>
        <v>117</v>
      </c>
      <c r="AH24" s="10">
        <f t="shared" si="11"/>
        <v>48</v>
      </c>
      <c r="AI24" s="7">
        <f t="shared" si="12"/>
        <v>5</v>
      </c>
      <c r="AJ24" s="8">
        <f t="shared" si="13"/>
        <v>3.6620051757942459E-2</v>
      </c>
      <c r="AK24" s="9" t="str">
        <f t="shared" si="14"/>
        <v>مشبع</v>
      </c>
    </row>
    <row r="25" spans="1:37" x14ac:dyDescent="0.25">
      <c r="A25" s="19"/>
      <c r="B25" s="11" t="s">
        <v>27</v>
      </c>
      <c r="C25" s="12">
        <v>0</v>
      </c>
      <c r="D25" s="12">
        <v>0</v>
      </c>
      <c r="E25" s="6" t="e">
        <f t="shared" si="0"/>
        <v>#DIV/0!</v>
      </c>
      <c r="F25" s="12">
        <v>5</v>
      </c>
      <c r="G25" s="12">
        <v>0</v>
      </c>
      <c r="H25" s="6">
        <f t="shared" si="1"/>
        <v>0</v>
      </c>
      <c r="I25" s="12">
        <v>5</v>
      </c>
      <c r="J25" s="12">
        <v>0</v>
      </c>
      <c r="K25" s="6">
        <f t="shared" si="2"/>
        <v>0</v>
      </c>
      <c r="L25" s="12">
        <v>6</v>
      </c>
      <c r="M25" s="12">
        <v>0</v>
      </c>
      <c r="N25" s="6">
        <f t="shared" si="3"/>
        <v>0</v>
      </c>
      <c r="O25" s="12">
        <v>7</v>
      </c>
      <c r="P25" s="12">
        <v>0</v>
      </c>
      <c r="Q25" s="6">
        <f t="shared" si="4"/>
        <v>0</v>
      </c>
      <c r="R25" s="12">
        <v>11</v>
      </c>
      <c r="S25" s="12">
        <v>0</v>
      </c>
      <c r="T25" s="6">
        <f t="shared" si="5"/>
        <v>0</v>
      </c>
      <c r="U25" s="12">
        <v>12</v>
      </c>
      <c r="V25" s="12">
        <v>1</v>
      </c>
      <c r="W25" s="6">
        <f t="shared" si="6"/>
        <v>8.3333333333333329E-2</v>
      </c>
      <c r="X25" s="12">
        <v>10</v>
      </c>
      <c r="Y25" s="12">
        <v>2</v>
      </c>
      <c r="Z25" s="6">
        <f t="shared" si="7"/>
        <v>0.2</v>
      </c>
      <c r="AA25" s="12">
        <v>13</v>
      </c>
      <c r="AB25" s="12">
        <v>0</v>
      </c>
      <c r="AC25" s="6">
        <f t="shared" si="8"/>
        <v>0</v>
      </c>
      <c r="AD25" s="12">
        <v>18</v>
      </c>
      <c r="AE25" s="12">
        <v>0</v>
      </c>
      <c r="AF25" s="6">
        <f t="shared" si="9"/>
        <v>0</v>
      </c>
      <c r="AG25" s="4">
        <f t="shared" si="10"/>
        <v>18</v>
      </c>
      <c r="AH25" s="10">
        <f t="shared" si="11"/>
        <v>3</v>
      </c>
      <c r="AI25" s="7">
        <f t="shared" si="12"/>
        <v>0</v>
      </c>
      <c r="AJ25" s="8">
        <f>AVERAGE(AF25,AC25,Z25,W25,T25,Q25,N25,K25,H25)</f>
        <v>3.1481481481481478E-2</v>
      </c>
      <c r="AK25" s="9" t="str">
        <f t="shared" si="14"/>
        <v>مشبع</v>
      </c>
    </row>
    <row r="26" spans="1:37" x14ac:dyDescent="0.25">
      <c r="A26" s="19"/>
      <c r="B26" s="11" t="s">
        <v>28</v>
      </c>
      <c r="C26" s="12">
        <v>3</v>
      </c>
      <c r="D26" s="12">
        <v>2</v>
      </c>
      <c r="E26" s="6">
        <f t="shared" si="0"/>
        <v>0.66666666666666663</v>
      </c>
      <c r="F26" s="12">
        <v>3</v>
      </c>
      <c r="G26" s="12">
        <v>2</v>
      </c>
      <c r="H26" s="6">
        <f t="shared" si="1"/>
        <v>0.66666666666666663</v>
      </c>
      <c r="I26" s="12">
        <v>6</v>
      </c>
      <c r="J26" s="12">
        <v>6</v>
      </c>
      <c r="K26" s="6">
        <f t="shared" si="2"/>
        <v>1</v>
      </c>
      <c r="L26" s="12">
        <v>16</v>
      </c>
      <c r="M26" s="12">
        <v>6</v>
      </c>
      <c r="N26" s="6">
        <f t="shared" si="3"/>
        <v>0.375</v>
      </c>
      <c r="O26" s="12">
        <v>8</v>
      </c>
      <c r="P26" s="12">
        <v>4</v>
      </c>
      <c r="Q26" s="6">
        <f t="shared" si="4"/>
        <v>0.5</v>
      </c>
      <c r="R26" s="12">
        <v>8</v>
      </c>
      <c r="S26" s="12">
        <v>0</v>
      </c>
      <c r="T26" s="6">
        <f t="shared" si="5"/>
        <v>0</v>
      </c>
      <c r="U26" s="12">
        <v>10</v>
      </c>
      <c r="V26" s="12">
        <v>2</v>
      </c>
      <c r="W26" s="6">
        <f t="shared" si="6"/>
        <v>0.2</v>
      </c>
      <c r="X26" s="12">
        <v>17</v>
      </c>
      <c r="Y26" s="12">
        <v>1</v>
      </c>
      <c r="Z26" s="6">
        <f t="shared" si="7"/>
        <v>5.8823529411764705E-2</v>
      </c>
      <c r="AA26" s="12">
        <v>21</v>
      </c>
      <c r="AB26" s="12">
        <v>0</v>
      </c>
      <c r="AC26" s="6">
        <f t="shared" si="8"/>
        <v>0</v>
      </c>
      <c r="AD26" s="12">
        <v>32</v>
      </c>
      <c r="AE26" s="12">
        <v>3</v>
      </c>
      <c r="AF26" s="6">
        <f t="shared" si="9"/>
        <v>9.375E-2</v>
      </c>
      <c r="AG26" s="4">
        <f t="shared" si="10"/>
        <v>32</v>
      </c>
      <c r="AH26" s="10">
        <f t="shared" si="11"/>
        <v>26</v>
      </c>
      <c r="AI26" s="7">
        <f t="shared" si="12"/>
        <v>3</v>
      </c>
      <c r="AJ26" s="8">
        <f t="shared" si="13"/>
        <v>0.35609068627450979</v>
      </c>
      <c r="AK26" s="9" t="s">
        <v>174</v>
      </c>
    </row>
    <row r="27" spans="1:37" x14ac:dyDescent="0.25">
      <c r="A27" s="19"/>
      <c r="B27" s="11" t="s">
        <v>29</v>
      </c>
      <c r="C27" s="12">
        <v>0</v>
      </c>
      <c r="D27" s="12">
        <v>0</v>
      </c>
      <c r="E27" s="6" t="e">
        <f t="shared" si="0"/>
        <v>#DIV/0!</v>
      </c>
      <c r="F27" s="12">
        <v>0</v>
      </c>
      <c r="G27" s="12">
        <v>0</v>
      </c>
      <c r="H27" s="6" t="e">
        <f t="shared" si="1"/>
        <v>#DIV/0!</v>
      </c>
      <c r="I27" s="12">
        <v>0</v>
      </c>
      <c r="J27" s="12">
        <v>0</v>
      </c>
      <c r="K27" s="6" t="e">
        <f t="shared" si="2"/>
        <v>#DIV/0!</v>
      </c>
      <c r="L27" s="12">
        <v>0</v>
      </c>
      <c r="M27" s="12">
        <v>0</v>
      </c>
      <c r="N27" s="6" t="e">
        <f t="shared" si="3"/>
        <v>#DIV/0!</v>
      </c>
      <c r="O27" s="12">
        <v>0</v>
      </c>
      <c r="P27" s="12">
        <v>0</v>
      </c>
      <c r="Q27" s="6" t="e">
        <f t="shared" si="4"/>
        <v>#DIV/0!</v>
      </c>
      <c r="R27" s="12">
        <v>0</v>
      </c>
      <c r="S27" s="12">
        <v>0</v>
      </c>
      <c r="T27" s="6" t="e">
        <f t="shared" si="5"/>
        <v>#DIV/0!</v>
      </c>
      <c r="U27" s="12">
        <v>0</v>
      </c>
      <c r="V27" s="12">
        <v>0</v>
      </c>
      <c r="W27" s="6" t="e">
        <f t="shared" si="6"/>
        <v>#DIV/0!</v>
      </c>
      <c r="X27" s="12">
        <v>0</v>
      </c>
      <c r="Y27" s="12">
        <v>0</v>
      </c>
      <c r="Z27" s="6" t="e">
        <f t="shared" si="7"/>
        <v>#DIV/0!</v>
      </c>
      <c r="AA27" s="12">
        <v>1</v>
      </c>
      <c r="AB27" s="12">
        <v>0</v>
      </c>
      <c r="AC27" s="6">
        <f t="shared" si="8"/>
        <v>0</v>
      </c>
      <c r="AD27" s="12">
        <v>1</v>
      </c>
      <c r="AE27" s="12">
        <v>0</v>
      </c>
      <c r="AF27" s="6">
        <f t="shared" si="9"/>
        <v>0</v>
      </c>
      <c r="AG27" s="4">
        <f t="shared" si="10"/>
        <v>1</v>
      </c>
      <c r="AH27" s="10">
        <f t="shared" si="11"/>
        <v>0</v>
      </c>
      <c r="AI27" s="7">
        <f t="shared" si="12"/>
        <v>0</v>
      </c>
      <c r="AJ27" s="8">
        <f>AVERAGE(AF27,AC27)</f>
        <v>0</v>
      </c>
      <c r="AK27" s="9" t="str">
        <f t="shared" si="14"/>
        <v>راكد</v>
      </c>
    </row>
    <row r="28" spans="1:37" x14ac:dyDescent="0.25">
      <c r="A28" s="19"/>
      <c r="B28" s="11" t="s">
        <v>30</v>
      </c>
      <c r="C28" s="12">
        <v>0</v>
      </c>
      <c r="D28" s="12">
        <v>0</v>
      </c>
      <c r="E28" s="6" t="e">
        <f t="shared" si="0"/>
        <v>#DIV/0!</v>
      </c>
      <c r="F28" s="12">
        <v>1</v>
      </c>
      <c r="G28" s="12">
        <v>0</v>
      </c>
      <c r="H28" s="6">
        <f t="shared" si="1"/>
        <v>0</v>
      </c>
      <c r="I28" s="12">
        <v>1</v>
      </c>
      <c r="J28" s="12">
        <v>0</v>
      </c>
      <c r="K28" s="6">
        <f t="shared" si="2"/>
        <v>0</v>
      </c>
      <c r="L28" s="12">
        <v>2</v>
      </c>
      <c r="M28" s="12">
        <v>0</v>
      </c>
      <c r="N28" s="6">
        <f t="shared" si="3"/>
        <v>0</v>
      </c>
      <c r="O28" s="12">
        <v>3</v>
      </c>
      <c r="P28" s="12">
        <v>0</v>
      </c>
      <c r="Q28" s="6">
        <f t="shared" si="4"/>
        <v>0</v>
      </c>
      <c r="R28" s="12">
        <v>3</v>
      </c>
      <c r="S28" s="12">
        <v>0</v>
      </c>
      <c r="T28" s="6">
        <f t="shared" si="5"/>
        <v>0</v>
      </c>
      <c r="U28" s="12">
        <v>0</v>
      </c>
      <c r="V28" s="12">
        <v>0</v>
      </c>
      <c r="W28" s="6" t="e">
        <f t="shared" si="6"/>
        <v>#DIV/0!</v>
      </c>
      <c r="X28" s="12">
        <v>0</v>
      </c>
      <c r="Y28" s="12">
        <v>0</v>
      </c>
      <c r="Z28" s="6" t="e">
        <f t="shared" si="7"/>
        <v>#DIV/0!</v>
      </c>
      <c r="AA28" s="12">
        <v>0</v>
      </c>
      <c r="AB28" s="12">
        <v>0</v>
      </c>
      <c r="AC28" s="6" t="e">
        <f t="shared" si="8"/>
        <v>#DIV/0!</v>
      </c>
      <c r="AD28" s="12">
        <v>1</v>
      </c>
      <c r="AE28" s="12">
        <v>0</v>
      </c>
      <c r="AF28" s="6">
        <f t="shared" si="9"/>
        <v>0</v>
      </c>
      <c r="AG28" s="4">
        <f t="shared" si="10"/>
        <v>1</v>
      </c>
      <c r="AH28" s="10">
        <f t="shared" si="11"/>
        <v>0</v>
      </c>
      <c r="AI28" s="7">
        <f t="shared" si="12"/>
        <v>0</v>
      </c>
      <c r="AJ28" s="8">
        <f>AVERAGE(AF28,T28,Q28,N28,K28,H28)</f>
        <v>0</v>
      </c>
      <c r="AK28" s="9" t="str">
        <f t="shared" si="14"/>
        <v>راكد</v>
      </c>
    </row>
    <row r="29" spans="1:37" x14ac:dyDescent="0.25">
      <c r="A29" s="19"/>
      <c r="B29" s="11" t="s">
        <v>80</v>
      </c>
      <c r="C29" s="12">
        <v>0</v>
      </c>
      <c r="D29" s="12">
        <v>2</v>
      </c>
      <c r="E29" s="6" t="e">
        <f t="shared" si="0"/>
        <v>#DIV/0!</v>
      </c>
      <c r="F29" s="12">
        <v>10</v>
      </c>
      <c r="G29" s="12">
        <v>9</v>
      </c>
      <c r="H29" s="6">
        <f t="shared" si="1"/>
        <v>0.9</v>
      </c>
      <c r="I29" s="12">
        <v>7</v>
      </c>
      <c r="J29" s="12">
        <v>0</v>
      </c>
      <c r="K29" s="6">
        <f t="shared" si="2"/>
        <v>0</v>
      </c>
      <c r="L29" s="12">
        <v>21</v>
      </c>
      <c r="M29" s="12">
        <v>2</v>
      </c>
      <c r="N29" s="6">
        <f t="shared" si="3"/>
        <v>9.5238095238095233E-2</v>
      </c>
      <c r="O29" s="12">
        <v>21</v>
      </c>
      <c r="P29" s="12">
        <v>9</v>
      </c>
      <c r="Q29" s="6">
        <f t="shared" si="4"/>
        <v>0.42857142857142855</v>
      </c>
      <c r="R29" s="12">
        <v>30</v>
      </c>
      <c r="S29" s="12">
        <v>1</v>
      </c>
      <c r="T29" s="6">
        <f t="shared" si="5"/>
        <v>3.3333333333333333E-2</v>
      </c>
      <c r="U29" s="12">
        <v>31</v>
      </c>
      <c r="V29" s="12">
        <v>0</v>
      </c>
      <c r="W29" s="6">
        <f t="shared" si="6"/>
        <v>0</v>
      </c>
      <c r="X29" s="12">
        <v>36</v>
      </c>
      <c r="Y29" s="12">
        <v>2</v>
      </c>
      <c r="Z29" s="6">
        <f t="shared" si="7"/>
        <v>5.5555555555555552E-2</v>
      </c>
      <c r="AA29" s="12">
        <v>41</v>
      </c>
      <c r="AB29" s="12">
        <v>6</v>
      </c>
      <c r="AC29" s="6">
        <f t="shared" si="8"/>
        <v>0.14634146341463414</v>
      </c>
      <c r="AD29" s="12">
        <v>56</v>
      </c>
      <c r="AE29" s="12">
        <v>1</v>
      </c>
      <c r="AF29" s="6">
        <f t="shared" si="9"/>
        <v>1.7857142857142856E-2</v>
      </c>
      <c r="AG29" s="4">
        <f t="shared" si="10"/>
        <v>56</v>
      </c>
      <c r="AH29" s="10">
        <f t="shared" si="11"/>
        <v>32</v>
      </c>
      <c r="AI29" s="7">
        <f t="shared" si="12"/>
        <v>3</v>
      </c>
      <c r="AJ29" s="8">
        <f>AVERAGE(AF29,AC29,Z29,W29,T29,Q29,N29,K29,H29)</f>
        <v>0.18632189099668775</v>
      </c>
      <c r="AK29" s="9" t="str">
        <f t="shared" si="14"/>
        <v>مطلوب</v>
      </c>
    </row>
    <row r="30" spans="1:37" x14ac:dyDescent="0.25">
      <c r="A30" s="19"/>
      <c r="B30" s="11" t="s">
        <v>31</v>
      </c>
      <c r="C30" s="12">
        <v>0</v>
      </c>
      <c r="D30" s="12">
        <v>1</v>
      </c>
      <c r="E30" s="6" t="e">
        <f t="shared" si="0"/>
        <v>#DIV/0!</v>
      </c>
      <c r="F30" s="12">
        <v>2</v>
      </c>
      <c r="G30" s="12">
        <v>0</v>
      </c>
      <c r="H30" s="6">
        <f t="shared" si="1"/>
        <v>0</v>
      </c>
      <c r="I30" s="12">
        <v>3</v>
      </c>
      <c r="J30" s="12">
        <v>0</v>
      </c>
      <c r="K30" s="6">
        <f t="shared" si="2"/>
        <v>0</v>
      </c>
      <c r="L30" s="12">
        <v>7</v>
      </c>
      <c r="M30" s="12">
        <v>0</v>
      </c>
      <c r="N30" s="6">
        <f t="shared" si="3"/>
        <v>0</v>
      </c>
      <c r="O30" s="12">
        <v>7</v>
      </c>
      <c r="P30" s="12">
        <v>1</v>
      </c>
      <c r="Q30" s="6">
        <f t="shared" si="4"/>
        <v>0.14285714285714285</v>
      </c>
      <c r="R30" s="12">
        <v>3</v>
      </c>
      <c r="S30" s="12">
        <v>1</v>
      </c>
      <c r="T30" s="6">
        <f t="shared" si="5"/>
        <v>0.33333333333333331</v>
      </c>
      <c r="U30" s="12">
        <v>1</v>
      </c>
      <c r="V30" s="12">
        <v>0</v>
      </c>
      <c r="W30" s="6">
        <f t="shared" si="6"/>
        <v>0</v>
      </c>
      <c r="X30" s="12">
        <v>4</v>
      </c>
      <c r="Y30" s="12">
        <v>1</v>
      </c>
      <c r="Z30" s="6">
        <f t="shared" si="7"/>
        <v>0.25</v>
      </c>
      <c r="AA30" s="12">
        <v>4</v>
      </c>
      <c r="AB30" s="12">
        <v>0</v>
      </c>
      <c r="AC30" s="6">
        <f t="shared" si="8"/>
        <v>0</v>
      </c>
      <c r="AD30" s="12">
        <v>5</v>
      </c>
      <c r="AE30" s="12">
        <v>0</v>
      </c>
      <c r="AF30" s="6">
        <f t="shared" si="9"/>
        <v>0</v>
      </c>
      <c r="AG30" s="4">
        <f t="shared" si="10"/>
        <v>5</v>
      </c>
      <c r="AH30" s="10">
        <f t="shared" si="11"/>
        <v>4</v>
      </c>
      <c r="AI30" s="7">
        <f t="shared" si="12"/>
        <v>0</v>
      </c>
      <c r="AJ30" s="8">
        <f>AVERAGE(AF30,AC30,Z30,W30,T30,Q30,N30,K30,H30)</f>
        <v>8.0687830687830669E-2</v>
      </c>
      <c r="AK30" s="9" t="s">
        <v>172</v>
      </c>
    </row>
    <row r="31" spans="1:37" x14ac:dyDescent="0.25">
      <c r="A31" s="18" t="s">
        <v>32</v>
      </c>
      <c r="B31" s="11" t="s">
        <v>37</v>
      </c>
      <c r="C31" s="12">
        <v>1</v>
      </c>
      <c r="D31" s="12">
        <v>0</v>
      </c>
      <c r="E31" s="6">
        <f t="shared" si="0"/>
        <v>0</v>
      </c>
      <c r="F31" s="12">
        <v>1</v>
      </c>
      <c r="G31" s="12">
        <v>0</v>
      </c>
      <c r="H31" s="6">
        <f t="shared" si="1"/>
        <v>0</v>
      </c>
      <c r="I31" s="12">
        <v>1</v>
      </c>
      <c r="J31" s="12">
        <v>0</v>
      </c>
      <c r="K31" s="6">
        <f t="shared" si="2"/>
        <v>0</v>
      </c>
      <c r="L31" s="12">
        <v>1</v>
      </c>
      <c r="M31" s="12">
        <v>0</v>
      </c>
      <c r="N31" s="6">
        <f t="shared" si="3"/>
        <v>0</v>
      </c>
      <c r="O31" s="12">
        <v>1</v>
      </c>
      <c r="P31" s="12">
        <v>0</v>
      </c>
      <c r="Q31" s="6">
        <f t="shared" si="4"/>
        <v>0</v>
      </c>
      <c r="R31" s="12">
        <v>1</v>
      </c>
      <c r="S31" s="12">
        <v>0</v>
      </c>
      <c r="T31" s="6">
        <f t="shared" si="5"/>
        <v>0</v>
      </c>
      <c r="U31" s="12">
        <v>1</v>
      </c>
      <c r="V31" s="12">
        <v>0</v>
      </c>
      <c r="W31" s="6">
        <f t="shared" si="6"/>
        <v>0</v>
      </c>
      <c r="X31" s="12">
        <v>1</v>
      </c>
      <c r="Y31" s="12">
        <v>0</v>
      </c>
      <c r="Z31" s="6">
        <f t="shared" si="7"/>
        <v>0</v>
      </c>
      <c r="AA31" s="12">
        <v>1</v>
      </c>
      <c r="AB31" s="12">
        <v>0</v>
      </c>
      <c r="AC31" s="6">
        <f t="shared" si="8"/>
        <v>0</v>
      </c>
      <c r="AD31" s="12">
        <v>1</v>
      </c>
      <c r="AE31" s="12">
        <v>0</v>
      </c>
      <c r="AF31" s="6">
        <f t="shared" si="9"/>
        <v>0</v>
      </c>
      <c r="AG31" s="4">
        <f t="shared" si="10"/>
        <v>1</v>
      </c>
      <c r="AH31" s="10">
        <f t="shared" si="11"/>
        <v>0</v>
      </c>
      <c r="AI31" s="7">
        <f t="shared" si="12"/>
        <v>0</v>
      </c>
      <c r="AJ31" s="8">
        <f t="shared" si="13"/>
        <v>0</v>
      </c>
      <c r="AK31" s="9" t="str">
        <f t="shared" si="14"/>
        <v>راكد</v>
      </c>
    </row>
    <row r="32" spans="1:37" x14ac:dyDescent="0.25">
      <c r="A32" s="19"/>
      <c r="B32" s="11" t="s">
        <v>38</v>
      </c>
      <c r="C32" s="12">
        <v>0</v>
      </c>
      <c r="D32" s="12">
        <v>0</v>
      </c>
      <c r="E32" s="6" t="e">
        <f t="shared" si="0"/>
        <v>#DIV/0!</v>
      </c>
      <c r="F32" s="12">
        <v>0</v>
      </c>
      <c r="G32" s="12">
        <v>0</v>
      </c>
      <c r="H32" s="6" t="e">
        <f t="shared" si="1"/>
        <v>#DIV/0!</v>
      </c>
      <c r="I32" s="12">
        <v>0</v>
      </c>
      <c r="J32" s="12">
        <v>0</v>
      </c>
      <c r="K32" s="6" t="e">
        <f t="shared" si="2"/>
        <v>#DIV/0!</v>
      </c>
      <c r="L32" s="12">
        <v>0</v>
      </c>
      <c r="M32" s="12">
        <v>0</v>
      </c>
      <c r="N32" s="6" t="e">
        <f t="shared" si="3"/>
        <v>#DIV/0!</v>
      </c>
      <c r="O32" s="12">
        <v>0</v>
      </c>
      <c r="P32" s="12">
        <v>0</v>
      </c>
      <c r="Q32" s="6" t="e">
        <f t="shared" si="4"/>
        <v>#DIV/0!</v>
      </c>
      <c r="R32" s="12">
        <v>0</v>
      </c>
      <c r="S32" s="12">
        <v>0</v>
      </c>
      <c r="T32" s="6" t="e">
        <f t="shared" si="5"/>
        <v>#DIV/0!</v>
      </c>
      <c r="U32" s="12">
        <v>1</v>
      </c>
      <c r="V32" s="12">
        <v>0</v>
      </c>
      <c r="W32" s="6">
        <f t="shared" si="6"/>
        <v>0</v>
      </c>
      <c r="X32" s="12">
        <v>1</v>
      </c>
      <c r="Y32" s="12">
        <v>0</v>
      </c>
      <c r="Z32" s="6">
        <f t="shared" si="7"/>
        <v>0</v>
      </c>
      <c r="AA32" s="12">
        <v>2</v>
      </c>
      <c r="AB32" s="12">
        <v>0</v>
      </c>
      <c r="AC32" s="6">
        <f t="shared" si="8"/>
        <v>0</v>
      </c>
      <c r="AD32" s="12">
        <v>2</v>
      </c>
      <c r="AE32" s="12">
        <v>0</v>
      </c>
      <c r="AF32" s="6">
        <f t="shared" si="9"/>
        <v>0</v>
      </c>
      <c r="AG32" s="4">
        <f t="shared" si="10"/>
        <v>2</v>
      </c>
      <c r="AH32" s="10">
        <f t="shared" si="11"/>
        <v>0</v>
      </c>
      <c r="AI32" s="7">
        <f t="shared" si="12"/>
        <v>0</v>
      </c>
      <c r="AJ32" s="8">
        <f>AVERAGE(AF32,AC32,Z32,W32)</f>
        <v>0</v>
      </c>
      <c r="AK32" s="9" t="str">
        <f t="shared" si="14"/>
        <v>راكد</v>
      </c>
    </row>
    <row r="33" spans="1:37" x14ac:dyDescent="0.25">
      <c r="A33" s="19"/>
      <c r="B33" s="11" t="s">
        <v>41</v>
      </c>
      <c r="C33" s="12">
        <v>17</v>
      </c>
      <c r="D33" s="12">
        <v>0</v>
      </c>
      <c r="E33" s="6">
        <f t="shared" si="0"/>
        <v>0</v>
      </c>
      <c r="F33" s="12">
        <v>16</v>
      </c>
      <c r="G33" s="12">
        <v>0</v>
      </c>
      <c r="H33" s="6">
        <f t="shared" si="1"/>
        <v>0</v>
      </c>
      <c r="I33" s="12">
        <v>16</v>
      </c>
      <c r="J33" s="12">
        <v>1</v>
      </c>
      <c r="K33" s="6">
        <f t="shared" si="2"/>
        <v>6.25E-2</v>
      </c>
      <c r="L33" s="12">
        <v>13</v>
      </c>
      <c r="M33" s="12">
        <v>0</v>
      </c>
      <c r="N33" s="6">
        <f t="shared" si="3"/>
        <v>0</v>
      </c>
      <c r="O33" s="12">
        <v>13</v>
      </c>
      <c r="P33" s="12">
        <v>0</v>
      </c>
      <c r="Q33" s="6">
        <f t="shared" si="4"/>
        <v>0</v>
      </c>
      <c r="R33" s="12">
        <v>13</v>
      </c>
      <c r="S33" s="12">
        <v>0</v>
      </c>
      <c r="T33" s="6">
        <f t="shared" si="5"/>
        <v>0</v>
      </c>
      <c r="U33" s="12">
        <v>13</v>
      </c>
      <c r="V33" s="12">
        <v>0</v>
      </c>
      <c r="W33" s="6">
        <f t="shared" si="6"/>
        <v>0</v>
      </c>
      <c r="X33" s="12">
        <v>13</v>
      </c>
      <c r="Y33" s="12">
        <v>0</v>
      </c>
      <c r="Z33" s="6">
        <f t="shared" si="7"/>
        <v>0</v>
      </c>
      <c r="AA33" s="12">
        <v>13</v>
      </c>
      <c r="AB33" s="12">
        <v>0</v>
      </c>
      <c r="AC33" s="6">
        <f t="shared" si="8"/>
        <v>0</v>
      </c>
      <c r="AD33" s="12">
        <v>13</v>
      </c>
      <c r="AE33" s="12">
        <v>0</v>
      </c>
      <c r="AF33" s="6">
        <f t="shared" si="9"/>
        <v>0</v>
      </c>
      <c r="AG33" s="4">
        <f t="shared" si="10"/>
        <v>13</v>
      </c>
      <c r="AH33" s="10">
        <f t="shared" si="11"/>
        <v>1</v>
      </c>
      <c r="AI33" s="7">
        <f t="shared" si="12"/>
        <v>0</v>
      </c>
      <c r="AJ33" s="8">
        <f t="shared" si="13"/>
        <v>6.2500000000000003E-3</v>
      </c>
      <c r="AK33" s="9" t="str">
        <f t="shared" si="14"/>
        <v>راكد</v>
      </c>
    </row>
    <row r="34" spans="1:37" x14ac:dyDescent="0.25">
      <c r="A34" s="19"/>
      <c r="B34" s="11" t="s">
        <v>42</v>
      </c>
      <c r="C34" s="12">
        <v>4</v>
      </c>
      <c r="D34" s="12">
        <v>0</v>
      </c>
      <c r="E34" s="6">
        <f t="shared" si="0"/>
        <v>0</v>
      </c>
      <c r="F34" s="12">
        <v>3</v>
      </c>
      <c r="G34" s="12">
        <v>0</v>
      </c>
      <c r="H34" s="6">
        <f t="shared" si="1"/>
        <v>0</v>
      </c>
      <c r="I34" s="12">
        <v>4</v>
      </c>
      <c r="J34" s="12">
        <v>0</v>
      </c>
      <c r="K34" s="6">
        <f t="shared" si="2"/>
        <v>0</v>
      </c>
      <c r="L34" s="12">
        <v>4</v>
      </c>
      <c r="M34" s="12">
        <v>0</v>
      </c>
      <c r="N34" s="6">
        <f t="shared" si="3"/>
        <v>0</v>
      </c>
      <c r="O34" s="12">
        <v>5</v>
      </c>
      <c r="P34" s="12">
        <v>0</v>
      </c>
      <c r="Q34" s="6">
        <f t="shared" si="4"/>
        <v>0</v>
      </c>
      <c r="R34" s="12">
        <v>6</v>
      </c>
      <c r="S34" s="12">
        <v>0</v>
      </c>
      <c r="T34" s="6">
        <f t="shared" si="5"/>
        <v>0</v>
      </c>
      <c r="U34" s="12">
        <v>9</v>
      </c>
      <c r="V34" s="12">
        <v>0</v>
      </c>
      <c r="W34" s="6">
        <f t="shared" si="6"/>
        <v>0</v>
      </c>
      <c r="X34" s="12">
        <v>10</v>
      </c>
      <c r="Y34" s="12">
        <v>0</v>
      </c>
      <c r="Z34" s="6">
        <f t="shared" si="7"/>
        <v>0</v>
      </c>
      <c r="AA34" s="12">
        <v>8</v>
      </c>
      <c r="AB34" s="12">
        <v>0</v>
      </c>
      <c r="AC34" s="6">
        <f t="shared" si="8"/>
        <v>0</v>
      </c>
      <c r="AD34" s="12">
        <v>9</v>
      </c>
      <c r="AE34" s="12">
        <v>0</v>
      </c>
      <c r="AF34" s="6">
        <f t="shared" si="9"/>
        <v>0</v>
      </c>
      <c r="AG34" s="4">
        <f t="shared" si="10"/>
        <v>9</v>
      </c>
      <c r="AH34" s="10">
        <f t="shared" si="11"/>
        <v>0</v>
      </c>
      <c r="AI34" s="7">
        <f t="shared" si="12"/>
        <v>0</v>
      </c>
      <c r="AJ34" s="8">
        <f t="shared" si="13"/>
        <v>0</v>
      </c>
      <c r="AK34" s="9" t="str">
        <f t="shared" si="14"/>
        <v>راكد</v>
      </c>
    </row>
    <row r="35" spans="1:37" x14ac:dyDescent="0.25">
      <c r="A35" s="19"/>
      <c r="B35" s="11" t="s">
        <v>43</v>
      </c>
      <c r="C35" s="12">
        <v>0</v>
      </c>
      <c r="D35" s="12">
        <v>0</v>
      </c>
      <c r="E35" s="6" t="e">
        <f t="shared" si="0"/>
        <v>#DIV/0!</v>
      </c>
      <c r="F35" s="12">
        <v>0</v>
      </c>
      <c r="G35" s="12">
        <v>0</v>
      </c>
      <c r="H35" s="6" t="e">
        <f t="shared" si="1"/>
        <v>#DIV/0!</v>
      </c>
      <c r="I35" s="12">
        <v>1</v>
      </c>
      <c r="J35" s="12">
        <v>0</v>
      </c>
      <c r="K35" s="6">
        <f t="shared" si="2"/>
        <v>0</v>
      </c>
      <c r="L35" s="12">
        <v>2</v>
      </c>
      <c r="M35" s="12">
        <v>0</v>
      </c>
      <c r="N35" s="6">
        <f t="shared" si="3"/>
        <v>0</v>
      </c>
      <c r="O35" s="12">
        <v>2</v>
      </c>
      <c r="P35" s="12">
        <v>0</v>
      </c>
      <c r="Q35" s="6">
        <f t="shared" si="4"/>
        <v>0</v>
      </c>
      <c r="R35" s="12">
        <v>8</v>
      </c>
      <c r="S35" s="12">
        <v>0</v>
      </c>
      <c r="T35" s="6">
        <f t="shared" si="5"/>
        <v>0</v>
      </c>
      <c r="U35" s="12">
        <v>10</v>
      </c>
      <c r="V35" s="12">
        <v>0</v>
      </c>
      <c r="W35" s="6">
        <f t="shared" si="6"/>
        <v>0</v>
      </c>
      <c r="X35" s="12">
        <v>10</v>
      </c>
      <c r="Y35" s="12">
        <v>0</v>
      </c>
      <c r="Z35" s="6">
        <f t="shared" si="7"/>
        <v>0</v>
      </c>
      <c r="AA35" s="12">
        <v>11</v>
      </c>
      <c r="AB35" s="12">
        <v>0</v>
      </c>
      <c r="AC35" s="6">
        <f t="shared" si="8"/>
        <v>0</v>
      </c>
      <c r="AD35" s="12">
        <v>13</v>
      </c>
      <c r="AE35" s="12">
        <v>0</v>
      </c>
      <c r="AF35" s="6">
        <f t="shared" si="9"/>
        <v>0</v>
      </c>
      <c r="AG35" s="4">
        <f t="shared" si="10"/>
        <v>13</v>
      </c>
      <c r="AH35" s="10">
        <f t="shared" si="11"/>
        <v>0</v>
      </c>
      <c r="AI35" s="7">
        <f t="shared" si="12"/>
        <v>0</v>
      </c>
      <c r="AJ35" s="8">
        <f>AVERAGE(AF35,AC35,Z35,W35,T35,Q35,N35,K35)</f>
        <v>0</v>
      </c>
      <c r="AK35" s="9" t="str">
        <f t="shared" si="14"/>
        <v>راكد</v>
      </c>
    </row>
    <row r="36" spans="1:37" x14ac:dyDescent="0.25">
      <c r="A36" s="19"/>
      <c r="B36" s="11" t="s">
        <v>44</v>
      </c>
      <c r="C36" s="12">
        <v>0</v>
      </c>
      <c r="D36" s="12">
        <v>0</v>
      </c>
      <c r="E36" s="6" t="e">
        <f t="shared" si="0"/>
        <v>#DIV/0!</v>
      </c>
      <c r="F36" s="12">
        <v>0</v>
      </c>
      <c r="G36" s="12">
        <v>0</v>
      </c>
      <c r="H36" s="6" t="e">
        <f t="shared" si="1"/>
        <v>#DIV/0!</v>
      </c>
      <c r="I36" s="12">
        <v>0</v>
      </c>
      <c r="J36" s="12">
        <v>0</v>
      </c>
      <c r="K36" s="6" t="e">
        <f t="shared" si="2"/>
        <v>#DIV/0!</v>
      </c>
      <c r="L36" s="12">
        <v>0</v>
      </c>
      <c r="M36" s="12">
        <v>0</v>
      </c>
      <c r="N36" s="6" t="e">
        <f t="shared" si="3"/>
        <v>#DIV/0!</v>
      </c>
      <c r="O36" s="12">
        <v>0</v>
      </c>
      <c r="P36" s="12">
        <v>0</v>
      </c>
      <c r="Q36" s="6" t="e">
        <f t="shared" si="4"/>
        <v>#DIV/0!</v>
      </c>
      <c r="R36" s="12">
        <v>0</v>
      </c>
      <c r="S36" s="12">
        <v>0</v>
      </c>
      <c r="T36" s="6" t="e">
        <f t="shared" si="5"/>
        <v>#DIV/0!</v>
      </c>
      <c r="U36" s="12">
        <v>0</v>
      </c>
      <c r="V36" s="12">
        <v>0</v>
      </c>
      <c r="W36" s="6" t="e">
        <f t="shared" si="6"/>
        <v>#DIV/0!</v>
      </c>
      <c r="X36" s="12">
        <v>0</v>
      </c>
      <c r="Y36" s="12">
        <v>0</v>
      </c>
      <c r="Z36" s="6" t="e">
        <f t="shared" si="7"/>
        <v>#DIV/0!</v>
      </c>
      <c r="AA36" s="12">
        <v>0</v>
      </c>
      <c r="AB36" s="12">
        <v>0</v>
      </c>
      <c r="AC36" s="6" t="e">
        <f t="shared" si="8"/>
        <v>#DIV/0!</v>
      </c>
      <c r="AD36" s="12">
        <v>1</v>
      </c>
      <c r="AE36" s="12">
        <v>0</v>
      </c>
      <c r="AF36" s="6">
        <f t="shared" si="9"/>
        <v>0</v>
      </c>
      <c r="AG36" s="4">
        <f t="shared" si="10"/>
        <v>1</v>
      </c>
      <c r="AH36" s="10">
        <f t="shared" si="11"/>
        <v>0</v>
      </c>
      <c r="AI36" s="7">
        <f t="shared" si="12"/>
        <v>0</v>
      </c>
      <c r="AJ36" s="8">
        <f>AVERAGE(AF36)</f>
        <v>0</v>
      </c>
      <c r="AK36" s="9" t="str">
        <f t="shared" si="14"/>
        <v>راكد</v>
      </c>
    </row>
    <row r="37" spans="1:37" x14ac:dyDescent="0.25">
      <c r="A37" s="19"/>
      <c r="B37" s="11" t="s">
        <v>46</v>
      </c>
      <c r="C37" s="12">
        <v>1</v>
      </c>
      <c r="D37" s="12">
        <v>0</v>
      </c>
      <c r="E37" s="6">
        <f t="shared" si="0"/>
        <v>0</v>
      </c>
      <c r="F37" s="12">
        <v>1</v>
      </c>
      <c r="G37" s="12">
        <v>0</v>
      </c>
      <c r="H37" s="6">
        <f t="shared" si="1"/>
        <v>0</v>
      </c>
      <c r="I37" s="12">
        <v>1</v>
      </c>
      <c r="J37" s="12">
        <v>0</v>
      </c>
      <c r="K37" s="6">
        <f t="shared" si="2"/>
        <v>0</v>
      </c>
      <c r="L37" s="12">
        <v>1</v>
      </c>
      <c r="M37" s="12">
        <v>0</v>
      </c>
      <c r="N37" s="6">
        <f t="shared" si="3"/>
        <v>0</v>
      </c>
      <c r="O37" s="12">
        <v>1</v>
      </c>
      <c r="P37" s="12">
        <v>0</v>
      </c>
      <c r="Q37" s="6">
        <f t="shared" si="4"/>
        <v>0</v>
      </c>
      <c r="R37" s="12">
        <v>1</v>
      </c>
      <c r="S37" s="12">
        <v>0</v>
      </c>
      <c r="T37" s="6">
        <f t="shared" si="5"/>
        <v>0</v>
      </c>
      <c r="U37" s="12">
        <v>2</v>
      </c>
      <c r="V37" s="12">
        <v>0</v>
      </c>
      <c r="W37" s="6">
        <f t="shared" si="6"/>
        <v>0</v>
      </c>
      <c r="X37" s="12">
        <v>1</v>
      </c>
      <c r="Y37" s="12">
        <v>0</v>
      </c>
      <c r="Z37" s="6">
        <f t="shared" si="7"/>
        <v>0</v>
      </c>
      <c r="AA37" s="12">
        <v>1</v>
      </c>
      <c r="AB37" s="12">
        <v>0</v>
      </c>
      <c r="AC37" s="6">
        <f t="shared" si="8"/>
        <v>0</v>
      </c>
      <c r="AD37" s="12">
        <v>1</v>
      </c>
      <c r="AE37" s="12">
        <v>0</v>
      </c>
      <c r="AF37" s="6">
        <f t="shared" si="9"/>
        <v>0</v>
      </c>
      <c r="AG37" s="4">
        <f t="shared" si="10"/>
        <v>1</v>
      </c>
      <c r="AH37" s="10">
        <f t="shared" si="11"/>
        <v>0</v>
      </c>
      <c r="AI37" s="7">
        <f t="shared" si="12"/>
        <v>0</v>
      </c>
      <c r="AJ37" s="8">
        <f t="shared" si="13"/>
        <v>0</v>
      </c>
      <c r="AK37" s="9" t="str">
        <f t="shared" si="14"/>
        <v>راكد</v>
      </c>
    </row>
    <row r="38" spans="1:37" x14ac:dyDescent="0.25">
      <c r="A38" s="19"/>
      <c r="B38" s="11" t="s">
        <v>82</v>
      </c>
      <c r="C38" s="12">
        <v>2</v>
      </c>
      <c r="D38" s="12">
        <v>0</v>
      </c>
      <c r="E38" s="6">
        <f t="shared" si="0"/>
        <v>0</v>
      </c>
      <c r="F38" s="12">
        <v>2</v>
      </c>
      <c r="G38" s="12">
        <v>0</v>
      </c>
      <c r="H38" s="6">
        <f t="shared" si="1"/>
        <v>0</v>
      </c>
      <c r="I38" s="12">
        <v>2</v>
      </c>
      <c r="J38" s="12">
        <v>0</v>
      </c>
      <c r="K38" s="6">
        <f t="shared" si="2"/>
        <v>0</v>
      </c>
      <c r="L38" s="12">
        <v>3</v>
      </c>
      <c r="M38" s="12">
        <v>0</v>
      </c>
      <c r="N38" s="6">
        <f t="shared" si="3"/>
        <v>0</v>
      </c>
      <c r="O38" s="12">
        <v>3</v>
      </c>
      <c r="P38" s="12">
        <v>0</v>
      </c>
      <c r="Q38" s="6">
        <f t="shared" si="4"/>
        <v>0</v>
      </c>
      <c r="R38" s="12">
        <v>3</v>
      </c>
      <c r="S38" s="12">
        <v>0</v>
      </c>
      <c r="T38" s="6">
        <f t="shared" si="5"/>
        <v>0</v>
      </c>
      <c r="U38" s="12">
        <v>3</v>
      </c>
      <c r="V38" s="12">
        <v>0</v>
      </c>
      <c r="W38" s="6">
        <f t="shared" si="6"/>
        <v>0</v>
      </c>
      <c r="X38" s="12">
        <v>3</v>
      </c>
      <c r="Y38" s="12">
        <v>0</v>
      </c>
      <c r="Z38" s="6">
        <f t="shared" si="7"/>
        <v>0</v>
      </c>
      <c r="AA38" s="12">
        <v>2</v>
      </c>
      <c r="AB38" s="12">
        <v>0</v>
      </c>
      <c r="AC38" s="6">
        <f t="shared" si="8"/>
        <v>0</v>
      </c>
      <c r="AD38" s="12">
        <v>2</v>
      </c>
      <c r="AE38" s="12">
        <v>0</v>
      </c>
      <c r="AF38" s="6">
        <f t="shared" si="9"/>
        <v>0</v>
      </c>
      <c r="AG38" s="4">
        <f t="shared" si="10"/>
        <v>2</v>
      </c>
      <c r="AH38" s="10">
        <f t="shared" si="11"/>
        <v>0</v>
      </c>
      <c r="AI38" s="7">
        <f t="shared" si="12"/>
        <v>0</v>
      </c>
      <c r="AJ38" s="8">
        <f t="shared" si="13"/>
        <v>0</v>
      </c>
      <c r="AK38" s="9" t="str">
        <f t="shared" si="14"/>
        <v>راكد</v>
      </c>
    </row>
    <row r="39" spans="1:37" x14ac:dyDescent="0.25">
      <c r="A39" s="20"/>
      <c r="B39" s="11" t="s">
        <v>83</v>
      </c>
      <c r="C39" s="12">
        <v>1</v>
      </c>
      <c r="D39" s="12">
        <v>0</v>
      </c>
      <c r="E39" s="6">
        <f t="shared" si="0"/>
        <v>0</v>
      </c>
      <c r="F39" s="12">
        <v>1</v>
      </c>
      <c r="G39" s="12">
        <v>0</v>
      </c>
      <c r="H39" s="6">
        <f t="shared" si="1"/>
        <v>0</v>
      </c>
      <c r="I39" s="12">
        <v>1</v>
      </c>
      <c r="J39" s="12">
        <v>0</v>
      </c>
      <c r="K39" s="6">
        <f t="shared" si="2"/>
        <v>0</v>
      </c>
      <c r="L39" s="12">
        <v>2</v>
      </c>
      <c r="M39" s="12">
        <v>0</v>
      </c>
      <c r="N39" s="6">
        <f t="shared" si="3"/>
        <v>0</v>
      </c>
      <c r="O39" s="12">
        <v>2</v>
      </c>
      <c r="P39" s="12">
        <v>0</v>
      </c>
      <c r="Q39" s="6">
        <f t="shared" si="4"/>
        <v>0</v>
      </c>
      <c r="R39" s="12">
        <v>2</v>
      </c>
      <c r="S39" s="12">
        <v>0</v>
      </c>
      <c r="T39" s="6">
        <f t="shared" si="5"/>
        <v>0</v>
      </c>
      <c r="U39" s="12">
        <v>2</v>
      </c>
      <c r="V39" s="12">
        <v>0</v>
      </c>
      <c r="W39" s="6">
        <f t="shared" si="6"/>
        <v>0</v>
      </c>
      <c r="X39" s="12">
        <v>2</v>
      </c>
      <c r="Y39" s="12">
        <v>0</v>
      </c>
      <c r="Z39" s="6">
        <f t="shared" si="7"/>
        <v>0</v>
      </c>
      <c r="AA39" s="12">
        <v>2</v>
      </c>
      <c r="AB39" s="12">
        <v>0</v>
      </c>
      <c r="AC39" s="6">
        <f t="shared" si="8"/>
        <v>0</v>
      </c>
      <c r="AD39" s="12">
        <v>2</v>
      </c>
      <c r="AE39" s="12">
        <v>0</v>
      </c>
      <c r="AF39" s="6">
        <f t="shared" si="9"/>
        <v>0</v>
      </c>
      <c r="AG39" s="4">
        <f t="shared" si="10"/>
        <v>2</v>
      </c>
      <c r="AH39" s="10">
        <f t="shared" si="11"/>
        <v>0</v>
      </c>
      <c r="AI39" s="7">
        <f t="shared" si="12"/>
        <v>0</v>
      </c>
      <c r="AJ39" s="8">
        <f t="shared" si="13"/>
        <v>0</v>
      </c>
      <c r="AK39" s="9" t="str">
        <f t="shared" si="14"/>
        <v>راكد</v>
      </c>
    </row>
    <row r="40" spans="1:37" x14ac:dyDescent="0.25">
      <c r="A40" s="18" t="s">
        <v>58</v>
      </c>
      <c r="B40" s="11" t="s">
        <v>59</v>
      </c>
      <c r="C40" s="12">
        <v>82</v>
      </c>
      <c r="D40" s="12">
        <v>0</v>
      </c>
      <c r="E40" s="6">
        <f t="shared" si="0"/>
        <v>0</v>
      </c>
      <c r="F40" s="12">
        <v>81</v>
      </c>
      <c r="G40" s="12">
        <v>0</v>
      </c>
      <c r="H40" s="6">
        <f t="shared" si="1"/>
        <v>0</v>
      </c>
      <c r="I40" s="12">
        <v>81</v>
      </c>
      <c r="J40" s="12">
        <v>0</v>
      </c>
      <c r="K40" s="6">
        <f t="shared" si="2"/>
        <v>0</v>
      </c>
      <c r="L40" s="12">
        <v>79</v>
      </c>
      <c r="M40" s="12">
        <v>0</v>
      </c>
      <c r="N40" s="6">
        <f t="shared" si="3"/>
        <v>0</v>
      </c>
      <c r="O40" s="12">
        <v>80</v>
      </c>
      <c r="P40" s="12">
        <v>0</v>
      </c>
      <c r="Q40" s="6">
        <f t="shared" si="4"/>
        <v>0</v>
      </c>
      <c r="R40" s="12">
        <v>81</v>
      </c>
      <c r="S40" s="12">
        <v>0</v>
      </c>
      <c r="T40" s="6">
        <f t="shared" si="5"/>
        <v>0</v>
      </c>
      <c r="U40" s="12">
        <v>81</v>
      </c>
      <c r="V40" s="12">
        <v>0</v>
      </c>
      <c r="W40" s="6">
        <f t="shared" si="6"/>
        <v>0</v>
      </c>
      <c r="X40" s="12">
        <v>79</v>
      </c>
      <c r="Y40" s="12">
        <v>0</v>
      </c>
      <c r="Z40" s="6">
        <f t="shared" si="7"/>
        <v>0</v>
      </c>
      <c r="AA40" s="12">
        <v>78</v>
      </c>
      <c r="AB40" s="12">
        <v>0</v>
      </c>
      <c r="AC40" s="6">
        <f t="shared" si="8"/>
        <v>0</v>
      </c>
      <c r="AD40" s="12">
        <v>79</v>
      </c>
      <c r="AE40" s="12">
        <v>0</v>
      </c>
      <c r="AF40" s="6">
        <f t="shared" si="9"/>
        <v>0</v>
      </c>
      <c r="AG40" s="4">
        <f t="shared" si="10"/>
        <v>79</v>
      </c>
      <c r="AH40" s="10">
        <f t="shared" si="11"/>
        <v>0</v>
      </c>
      <c r="AI40" s="7">
        <f t="shared" si="12"/>
        <v>0</v>
      </c>
      <c r="AJ40" s="8">
        <f t="shared" si="13"/>
        <v>0</v>
      </c>
      <c r="AK40" s="9" t="str">
        <f t="shared" si="14"/>
        <v>راكد</v>
      </c>
    </row>
    <row r="41" spans="1:37" x14ac:dyDescent="0.25">
      <c r="A41" s="19"/>
      <c r="B41" s="11" t="s">
        <v>60</v>
      </c>
      <c r="C41" s="12">
        <v>9</v>
      </c>
      <c r="D41" s="12">
        <v>0</v>
      </c>
      <c r="E41" s="6">
        <f t="shared" si="0"/>
        <v>0</v>
      </c>
      <c r="F41" s="12">
        <v>8</v>
      </c>
      <c r="G41" s="12">
        <v>0</v>
      </c>
      <c r="H41" s="6">
        <f t="shared" si="1"/>
        <v>0</v>
      </c>
      <c r="I41" s="12">
        <v>8</v>
      </c>
      <c r="J41" s="12">
        <v>0</v>
      </c>
      <c r="K41" s="6">
        <f t="shared" si="2"/>
        <v>0</v>
      </c>
      <c r="L41" s="12">
        <v>7</v>
      </c>
      <c r="M41" s="12">
        <v>0</v>
      </c>
      <c r="N41" s="6">
        <f t="shared" si="3"/>
        <v>0</v>
      </c>
      <c r="O41" s="12">
        <v>8</v>
      </c>
      <c r="P41" s="12">
        <v>0</v>
      </c>
      <c r="Q41" s="6">
        <f t="shared" si="4"/>
        <v>0</v>
      </c>
      <c r="R41" s="12">
        <v>8</v>
      </c>
      <c r="S41" s="12">
        <v>0</v>
      </c>
      <c r="T41" s="6">
        <f t="shared" si="5"/>
        <v>0</v>
      </c>
      <c r="U41" s="12">
        <v>8</v>
      </c>
      <c r="V41" s="12">
        <v>0</v>
      </c>
      <c r="W41" s="6">
        <f t="shared" si="6"/>
        <v>0</v>
      </c>
      <c r="X41" s="12">
        <v>8</v>
      </c>
      <c r="Y41" s="12">
        <v>0</v>
      </c>
      <c r="Z41" s="6">
        <f t="shared" si="7"/>
        <v>0</v>
      </c>
      <c r="AA41" s="12">
        <v>8</v>
      </c>
      <c r="AB41" s="12">
        <v>0</v>
      </c>
      <c r="AC41" s="6">
        <f t="shared" si="8"/>
        <v>0</v>
      </c>
      <c r="AD41" s="12">
        <v>8</v>
      </c>
      <c r="AE41" s="12">
        <v>0</v>
      </c>
      <c r="AF41" s="6">
        <f t="shared" si="9"/>
        <v>0</v>
      </c>
      <c r="AG41" s="4">
        <f t="shared" si="10"/>
        <v>8</v>
      </c>
      <c r="AH41" s="10">
        <f t="shared" si="11"/>
        <v>0</v>
      </c>
      <c r="AI41" s="7">
        <f t="shared" si="12"/>
        <v>0</v>
      </c>
      <c r="AJ41" s="8">
        <f t="shared" si="13"/>
        <v>0</v>
      </c>
      <c r="AK41" s="9" t="str">
        <f t="shared" si="14"/>
        <v>راكد</v>
      </c>
    </row>
    <row r="42" spans="1:37" x14ac:dyDescent="0.25">
      <c r="A42" s="19"/>
      <c r="B42" s="11" t="s">
        <v>61</v>
      </c>
      <c r="C42" s="12">
        <v>33</v>
      </c>
      <c r="D42" s="12">
        <v>0</v>
      </c>
      <c r="E42" s="6">
        <f t="shared" si="0"/>
        <v>0</v>
      </c>
      <c r="F42" s="12">
        <v>39</v>
      </c>
      <c r="G42" s="12">
        <v>0</v>
      </c>
      <c r="H42" s="6">
        <f t="shared" si="1"/>
        <v>0</v>
      </c>
      <c r="I42" s="12">
        <v>43</v>
      </c>
      <c r="J42" s="12">
        <v>0</v>
      </c>
      <c r="K42" s="6">
        <f t="shared" si="2"/>
        <v>0</v>
      </c>
      <c r="L42" s="12">
        <v>46</v>
      </c>
      <c r="M42" s="12">
        <v>0</v>
      </c>
      <c r="N42" s="6">
        <f t="shared" si="3"/>
        <v>0</v>
      </c>
      <c r="O42" s="12">
        <v>50</v>
      </c>
      <c r="P42" s="12">
        <v>0</v>
      </c>
      <c r="Q42" s="6">
        <f t="shared" si="4"/>
        <v>0</v>
      </c>
      <c r="R42" s="12">
        <v>59</v>
      </c>
      <c r="S42" s="12">
        <v>0</v>
      </c>
      <c r="T42" s="6">
        <f t="shared" si="5"/>
        <v>0</v>
      </c>
      <c r="U42" s="12">
        <v>60</v>
      </c>
      <c r="V42" s="12">
        <v>0</v>
      </c>
      <c r="W42" s="6">
        <f t="shared" si="6"/>
        <v>0</v>
      </c>
      <c r="X42" s="12">
        <v>57</v>
      </c>
      <c r="Y42" s="12">
        <v>0</v>
      </c>
      <c r="Z42" s="6">
        <f t="shared" si="7"/>
        <v>0</v>
      </c>
      <c r="AA42" s="12">
        <v>55</v>
      </c>
      <c r="AB42" s="12">
        <v>0</v>
      </c>
      <c r="AC42" s="6">
        <f t="shared" si="8"/>
        <v>0</v>
      </c>
      <c r="AD42" s="12">
        <v>53</v>
      </c>
      <c r="AE42" s="12">
        <v>0</v>
      </c>
      <c r="AF42" s="6">
        <f t="shared" si="9"/>
        <v>0</v>
      </c>
      <c r="AG42" s="4">
        <f t="shared" si="10"/>
        <v>53</v>
      </c>
      <c r="AH42" s="10">
        <f t="shared" si="11"/>
        <v>0</v>
      </c>
      <c r="AI42" s="7">
        <f t="shared" si="12"/>
        <v>0</v>
      </c>
      <c r="AJ42" s="8">
        <f t="shared" si="13"/>
        <v>0</v>
      </c>
      <c r="AK42" s="9" t="str">
        <f t="shared" si="14"/>
        <v>راكد</v>
      </c>
    </row>
    <row r="43" spans="1:37" x14ac:dyDescent="0.25">
      <c r="A43" s="20"/>
      <c r="B43" s="11" t="s">
        <v>62</v>
      </c>
      <c r="C43" s="12">
        <v>192</v>
      </c>
      <c r="D43" s="12">
        <v>3</v>
      </c>
      <c r="E43" s="6">
        <f t="shared" si="0"/>
        <v>1.5625E-2</v>
      </c>
      <c r="F43" s="12">
        <v>211</v>
      </c>
      <c r="G43" s="12">
        <v>0</v>
      </c>
      <c r="H43" s="6">
        <f t="shared" si="1"/>
        <v>0</v>
      </c>
      <c r="I43" s="12">
        <v>225</v>
      </c>
      <c r="J43" s="12">
        <v>4</v>
      </c>
      <c r="K43" s="6">
        <f t="shared" si="2"/>
        <v>1.7777777777777778E-2</v>
      </c>
      <c r="L43" s="12">
        <v>236</v>
      </c>
      <c r="M43" s="12">
        <v>1</v>
      </c>
      <c r="N43" s="6">
        <f t="shared" si="3"/>
        <v>4.2372881355932203E-3</v>
      </c>
      <c r="O43" s="12">
        <v>249</v>
      </c>
      <c r="P43" s="12">
        <v>5</v>
      </c>
      <c r="Q43" s="6">
        <f t="shared" si="4"/>
        <v>2.0080321285140562E-2</v>
      </c>
      <c r="R43" s="12">
        <v>210</v>
      </c>
      <c r="S43" s="12">
        <v>7</v>
      </c>
      <c r="T43" s="6">
        <f t="shared" si="5"/>
        <v>3.3333333333333333E-2</v>
      </c>
      <c r="U43" s="12">
        <v>221</v>
      </c>
      <c r="V43" s="12">
        <v>0</v>
      </c>
      <c r="W43" s="6">
        <f t="shared" si="6"/>
        <v>0</v>
      </c>
      <c r="X43" s="12">
        <v>235</v>
      </c>
      <c r="Y43" s="12">
        <v>3</v>
      </c>
      <c r="Z43" s="6">
        <f t="shared" si="7"/>
        <v>1.276595744680851E-2</v>
      </c>
      <c r="AA43" s="12">
        <v>236</v>
      </c>
      <c r="AB43" s="12">
        <v>0</v>
      </c>
      <c r="AC43" s="6">
        <f t="shared" si="8"/>
        <v>0</v>
      </c>
      <c r="AD43" s="12">
        <v>243</v>
      </c>
      <c r="AE43" s="12">
        <v>2</v>
      </c>
      <c r="AF43" s="6">
        <f t="shared" si="9"/>
        <v>8.23045267489712E-3</v>
      </c>
      <c r="AG43" s="4">
        <f t="shared" si="10"/>
        <v>243</v>
      </c>
      <c r="AH43" s="10">
        <f t="shared" si="11"/>
        <v>25</v>
      </c>
      <c r="AI43" s="7">
        <f t="shared" si="12"/>
        <v>3</v>
      </c>
      <c r="AJ43" s="8">
        <f t="shared" si="13"/>
        <v>1.1205013065355053E-2</v>
      </c>
      <c r="AK43" s="9" t="s">
        <v>173</v>
      </c>
    </row>
    <row r="44" spans="1:37" x14ac:dyDescent="0.25">
      <c r="A44" s="18" t="s">
        <v>63</v>
      </c>
      <c r="B44" s="11" t="s">
        <v>64</v>
      </c>
      <c r="C44" s="12">
        <v>135</v>
      </c>
      <c r="D44" s="12">
        <v>2</v>
      </c>
      <c r="E44" s="6">
        <f t="shared" si="0"/>
        <v>1.4814814814814815E-2</v>
      </c>
      <c r="F44" s="12">
        <v>140</v>
      </c>
      <c r="G44" s="12">
        <v>0</v>
      </c>
      <c r="H44" s="6">
        <f t="shared" si="1"/>
        <v>0</v>
      </c>
      <c r="I44" s="12">
        <v>139</v>
      </c>
      <c r="J44" s="12">
        <v>0</v>
      </c>
      <c r="K44" s="6">
        <f t="shared" si="2"/>
        <v>0</v>
      </c>
      <c r="L44" s="12">
        <v>131</v>
      </c>
      <c r="M44" s="12">
        <v>0</v>
      </c>
      <c r="N44" s="6">
        <f t="shared" si="3"/>
        <v>0</v>
      </c>
      <c r="O44" s="12">
        <v>129</v>
      </c>
      <c r="P44" s="12">
        <v>0</v>
      </c>
      <c r="Q44" s="6">
        <f t="shared" si="4"/>
        <v>0</v>
      </c>
      <c r="R44" s="12">
        <v>117</v>
      </c>
      <c r="S44" s="12">
        <v>4</v>
      </c>
      <c r="T44" s="6">
        <f t="shared" si="5"/>
        <v>3.4188034188034191E-2</v>
      </c>
      <c r="U44" s="12">
        <v>118</v>
      </c>
      <c r="V44" s="12">
        <v>0</v>
      </c>
      <c r="W44" s="6">
        <f t="shared" si="6"/>
        <v>0</v>
      </c>
      <c r="X44" s="12">
        <v>118</v>
      </c>
      <c r="Y44" s="12">
        <v>1</v>
      </c>
      <c r="Z44" s="6">
        <f t="shared" si="7"/>
        <v>8.4745762711864406E-3</v>
      </c>
      <c r="AA44" s="12">
        <v>105</v>
      </c>
      <c r="AB44" s="12">
        <v>0</v>
      </c>
      <c r="AC44" s="6">
        <f t="shared" si="8"/>
        <v>0</v>
      </c>
      <c r="AD44" s="12">
        <v>108</v>
      </c>
      <c r="AE44" s="12">
        <v>0</v>
      </c>
      <c r="AF44" s="6">
        <f t="shared" si="9"/>
        <v>0</v>
      </c>
      <c r="AG44" s="4">
        <f t="shared" si="10"/>
        <v>108</v>
      </c>
      <c r="AH44" s="10">
        <f t="shared" si="11"/>
        <v>7</v>
      </c>
      <c r="AI44" s="7">
        <f t="shared" si="12"/>
        <v>1</v>
      </c>
      <c r="AJ44" s="8">
        <f t="shared" si="13"/>
        <v>5.7477425274035446E-3</v>
      </c>
      <c r="AK44" s="9" t="str">
        <f t="shared" si="14"/>
        <v>راكد</v>
      </c>
    </row>
    <row r="45" spans="1:37" x14ac:dyDescent="0.25">
      <c r="A45" s="19"/>
      <c r="B45" s="11" t="s">
        <v>65</v>
      </c>
      <c r="C45" s="12">
        <v>0</v>
      </c>
      <c r="D45" s="12">
        <v>0</v>
      </c>
      <c r="E45" s="6" t="e">
        <f t="shared" si="0"/>
        <v>#DIV/0!</v>
      </c>
      <c r="F45" s="12">
        <v>0</v>
      </c>
      <c r="G45" s="12">
        <v>0</v>
      </c>
      <c r="H45" s="6" t="e">
        <f t="shared" si="1"/>
        <v>#DIV/0!</v>
      </c>
      <c r="I45" s="12">
        <v>0</v>
      </c>
      <c r="J45" s="12">
        <v>0</v>
      </c>
      <c r="K45" s="6" t="e">
        <f t="shared" si="2"/>
        <v>#DIV/0!</v>
      </c>
      <c r="L45" s="12">
        <v>0</v>
      </c>
      <c r="M45" s="12">
        <v>0</v>
      </c>
      <c r="N45" s="6" t="e">
        <f t="shared" si="3"/>
        <v>#DIV/0!</v>
      </c>
      <c r="O45" s="12">
        <v>0</v>
      </c>
      <c r="P45" s="12">
        <v>0</v>
      </c>
      <c r="Q45" s="6" t="e">
        <f t="shared" si="4"/>
        <v>#DIV/0!</v>
      </c>
      <c r="R45" s="12">
        <v>0</v>
      </c>
      <c r="S45" s="12">
        <v>0</v>
      </c>
      <c r="T45" s="6" t="e">
        <f t="shared" si="5"/>
        <v>#DIV/0!</v>
      </c>
      <c r="U45" s="12">
        <v>1</v>
      </c>
      <c r="V45" s="12">
        <v>0</v>
      </c>
      <c r="W45" s="6">
        <f t="shared" si="6"/>
        <v>0</v>
      </c>
      <c r="X45" s="12">
        <v>1</v>
      </c>
      <c r="Y45" s="12">
        <v>0</v>
      </c>
      <c r="Z45" s="6">
        <f t="shared" si="7"/>
        <v>0</v>
      </c>
      <c r="AA45" s="12">
        <v>2</v>
      </c>
      <c r="AB45" s="12">
        <v>0</v>
      </c>
      <c r="AC45" s="6">
        <f t="shared" si="8"/>
        <v>0</v>
      </c>
      <c r="AD45" s="12">
        <v>2</v>
      </c>
      <c r="AE45" s="12">
        <v>0</v>
      </c>
      <c r="AF45" s="6">
        <f t="shared" si="9"/>
        <v>0</v>
      </c>
      <c r="AG45" s="4">
        <f t="shared" si="10"/>
        <v>2</v>
      </c>
      <c r="AH45" s="10">
        <f t="shared" si="11"/>
        <v>0</v>
      </c>
      <c r="AI45" s="7">
        <f t="shared" si="12"/>
        <v>0</v>
      </c>
      <c r="AJ45" s="8">
        <f>AVERAGE(AF45,AC45,Z45,W45)</f>
        <v>0</v>
      </c>
      <c r="AK45" s="9" t="str">
        <f t="shared" si="14"/>
        <v>راكد</v>
      </c>
    </row>
    <row r="46" spans="1:37" x14ac:dyDescent="0.25">
      <c r="A46" s="19"/>
      <c r="B46" s="11" t="s">
        <v>84</v>
      </c>
      <c r="C46" s="12">
        <v>36</v>
      </c>
      <c r="D46" s="12">
        <v>0</v>
      </c>
      <c r="E46" s="6">
        <f t="shared" si="0"/>
        <v>0</v>
      </c>
      <c r="F46" s="12">
        <v>37</v>
      </c>
      <c r="G46" s="12">
        <v>0</v>
      </c>
      <c r="H46" s="6">
        <f t="shared" si="1"/>
        <v>0</v>
      </c>
      <c r="I46" s="12">
        <v>35</v>
      </c>
      <c r="J46" s="12">
        <v>0</v>
      </c>
      <c r="K46" s="6">
        <f t="shared" si="2"/>
        <v>0</v>
      </c>
      <c r="L46" s="12">
        <v>34</v>
      </c>
      <c r="M46" s="12">
        <v>0</v>
      </c>
      <c r="N46" s="6">
        <f t="shared" si="3"/>
        <v>0</v>
      </c>
      <c r="O46" s="12">
        <v>32</v>
      </c>
      <c r="P46" s="12">
        <v>0</v>
      </c>
      <c r="Q46" s="6">
        <f t="shared" si="4"/>
        <v>0</v>
      </c>
      <c r="R46" s="12">
        <v>32</v>
      </c>
      <c r="S46" s="12">
        <v>0</v>
      </c>
      <c r="T46" s="6">
        <f t="shared" si="5"/>
        <v>0</v>
      </c>
      <c r="U46" s="12">
        <v>30</v>
      </c>
      <c r="V46" s="12">
        <v>0</v>
      </c>
      <c r="W46" s="6">
        <f t="shared" si="6"/>
        <v>0</v>
      </c>
      <c r="X46" s="12">
        <v>29</v>
      </c>
      <c r="Y46" s="12">
        <v>0</v>
      </c>
      <c r="Z46" s="6">
        <f t="shared" si="7"/>
        <v>0</v>
      </c>
      <c r="AA46" s="12">
        <v>17</v>
      </c>
      <c r="AB46" s="12">
        <v>0</v>
      </c>
      <c r="AC46" s="6">
        <f t="shared" si="8"/>
        <v>0</v>
      </c>
      <c r="AD46" s="12">
        <v>17</v>
      </c>
      <c r="AE46" s="12">
        <v>0</v>
      </c>
      <c r="AF46" s="6">
        <f t="shared" si="9"/>
        <v>0</v>
      </c>
      <c r="AG46" s="4">
        <f t="shared" si="10"/>
        <v>17</v>
      </c>
      <c r="AH46" s="10">
        <f t="shared" si="11"/>
        <v>0</v>
      </c>
      <c r="AI46" s="7">
        <f t="shared" si="12"/>
        <v>0</v>
      </c>
      <c r="AJ46" s="8">
        <f t="shared" si="13"/>
        <v>0</v>
      </c>
      <c r="AK46" s="9" t="str">
        <f t="shared" si="14"/>
        <v>راكد</v>
      </c>
    </row>
    <row r="47" spans="1:37" x14ac:dyDescent="0.25">
      <c r="A47" s="19"/>
      <c r="B47" s="11" t="s">
        <v>85</v>
      </c>
      <c r="C47" s="12">
        <v>0</v>
      </c>
      <c r="D47" s="12">
        <v>0</v>
      </c>
      <c r="E47" s="6" t="e">
        <f t="shared" si="0"/>
        <v>#DIV/0!</v>
      </c>
      <c r="F47" s="12">
        <v>0</v>
      </c>
      <c r="G47" s="12">
        <v>0</v>
      </c>
      <c r="H47" s="6" t="e">
        <f t="shared" si="1"/>
        <v>#DIV/0!</v>
      </c>
      <c r="I47" s="12">
        <v>0</v>
      </c>
      <c r="J47" s="12">
        <v>0</v>
      </c>
      <c r="K47" s="6" t="e">
        <f t="shared" si="2"/>
        <v>#DIV/0!</v>
      </c>
      <c r="L47" s="12">
        <v>0</v>
      </c>
      <c r="M47" s="12">
        <v>0</v>
      </c>
      <c r="N47" s="6" t="e">
        <f t="shared" si="3"/>
        <v>#DIV/0!</v>
      </c>
      <c r="O47" s="12">
        <v>0</v>
      </c>
      <c r="P47" s="12">
        <v>0</v>
      </c>
      <c r="Q47" s="6" t="e">
        <f t="shared" si="4"/>
        <v>#DIV/0!</v>
      </c>
      <c r="R47" s="12">
        <v>0</v>
      </c>
      <c r="S47" s="12">
        <v>0</v>
      </c>
      <c r="T47" s="6" t="e">
        <f t="shared" si="5"/>
        <v>#DIV/0!</v>
      </c>
      <c r="U47" s="12">
        <v>0</v>
      </c>
      <c r="V47" s="12">
        <v>0</v>
      </c>
      <c r="W47" s="6" t="e">
        <f t="shared" si="6"/>
        <v>#DIV/0!</v>
      </c>
      <c r="X47" s="12">
        <v>1</v>
      </c>
      <c r="Y47" s="12">
        <v>0</v>
      </c>
      <c r="Z47" s="6">
        <f t="shared" si="7"/>
        <v>0</v>
      </c>
      <c r="AA47" s="12">
        <v>1</v>
      </c>
      <c r="AB47" s="12">
        <v>0</v>
      </c>
      <c r="AC47" s="6">
        <f t="shared" si="8"/>
        <v>0</v>
      </c>
      <c r="AD47" s="12">
        <v>1</v>
      </c>
      <c r="AE47" s="12">
        <v>0</v>
      </c>
      <c r="AF47" s="6">
        <f t="shared" si="9"/>
        <v>0</v>
      </c>
      <c r="AG47" s="4">
        <f t="shared" si="10"/>
        <v>1</v>
      </c>
      <c r="AH47" s="10">
        <f t="shared" si="11"/>
        <v>0</v>
      </c>
      <c r="AI47" s="7">
        <f t="shared" si="12"/>
        <v>0</v>
      </c>
      <c r="AJ47" s="8">
        <f>AVERAGE(AF47,AC47,Z47)</f>
        <v>0</v>
      </c>
      <c r="AK47" s="9" t="str">
        <f t="shared" si="14"/>
        <v>راكد</v>
      </c>
    </row>
    <row r="48" spans="1:37" x14ac:dyDescent="0.25">
      <c r="A48" s="20"/>
      <c r="B48" s="11" t="s">
        <v>66</v>
      </c>
      <c r="C48" s="12">
        <v>147</v>
      </c>
      <c r="D48" s="12">
        <v>0</v>
      </c>
      <c r="E48" s="6">
        <f t="shared" si="0"/>
        <v>0</v>
      </c>
      <c r="F48" s="12">
        <v>152</v>
      </c>
      <c r="G48" s="12">
        <v>0</v>
      </c>
      <c r="H48" s="6">
        <f t="shared" si="1"/>
        <v>0</v>
      </c>
      <c r="I48" s="12">
        <v>149</v>
      </c>
      <c r="J48" s="12">
        <v>1</v>
      </c>
      <c r="K48" s="6">
        <f t="shared" si="2"/>
        <v>6.7114093959731542E-3</v>
      </c>
      <c r="L48" s="12">
        <v>150</v>
      </c>
      <c r="M48" s="12">
        <v>1</v>
      </c>
      <c r="N48" s="6">
        <f t="shared" si="3"/>
        <v>6.6666666666666671E-3</v>
      </c>
      <c r="O48" s="12">
        <v>147</v>
      </c>
      <c r="P48" s="12">
        <v>0</v>
      </c>
      <c r="Q48" s="6">
        <f t="shared" si="4"/>
        <v>0</v>
      </c>
      <c r="R48" s="12">
        <v>137</v>
      </c>
      <c r="S48" s="12">
        <v>1</v>
      </c>
      <c r="T48" s="6">
        <f t="shared" si="5"/>
        <v>7.2992700729927005E-3</v>
      </c>
      <c r="U48" s="12">
        <v>132</v>
      </c>
      <c r="V48" s="12">
        <v>1</v>
      </c>
      <c r="W48" s="6">
        <f t="shared" si="6"/>
        <v>7.575757575757576E-3</v>
      </c>
      <c r="X48" s="12">
        <v>132</v>
      </c>
      <c r="Y48" s="12">
        <v>2</v>
      </c>
      <c r="Z48" s="6">
        <f t="shared" si="7"/>
        <v>1.5151515151515152E-2</v>
      </c>
      <c r="AA48" s="12">
        <v>129</v>
      </c>
      <c r="AB48" s="12">
        <v>0</v>
      </c>
      <c r="AC48" s="6">
        <f t="shared" si="8"/>
        <v>0</v>
      </c>
      <c r="AD48" s="12">
        <v>129</v>
      </c>
      <c r="AE48" s="12">
        <v>0</v>
      </c>
      <c r="AF48" s="6">
        <f t="shared" si="9"/>
        <v>0</v>
      </c>
      <c r="AG48" s="4">
        <f t="shared" si="10"/>
        <v>129</v>
      </c>
      <c r="AH48" s="10">
        <f t="shared" si="11"/>
        <v>6</v>
      </c>
      <c r="AI48" s="7">
        <f t="shared" si="12"/>
        <v>1</v>
      </c>
      <c r="AJ48" s="8">
        <f t="shared" si="13"/>
        <v>4.3404618862905248E-3</v>
      </c>
      <c r="AK48" s="9" t="str">
        <f t="shared" si="14"/>
        <v>راكد</v>
      </c>
    </row>
    <row r="49" spans="1:37" x14ac:dyDescent="0.25">
      <c r="A49" s="23" t="s">
        <v>67</v>
      </c>
      <c r="B49" s="11" t="s">
        <v>86</v>
      </c>
      <c r="C49" s="12">
        <v>0</v>
      </c>
      <c r="D49" s="12">
        <v>0</v>
      </c>
      <c r="E49" s="6" t="e">
        <f t="shared" si="0"/>
        <v>#DIV/0!</v>
      </c>
      <c r="F49" s="12">
        <v>0</v>
      </c>
      <c r="G49" s="12">
        <v>0</v>
      </c>
      <c r="H49" s="6" t="e">
        <f t="shared" si="1"/>
        <v>#DIV/0!</v>
      </c>
      <c r="I49" s="12">
        <v>0</v>
      </c>
      <c r="J49" s="12">
        <v>0</v>
      </c>
      <c r="K49" s="6" t="e">
        <f t="shared" si="2"/>
        <v>#DIV/0!</v>
      </c>
      <c r="L49" s="12">
        <v>0</v>
      </c>
      <c r="M49" s="12">
        <v>0</v>
      </c>
      <c r="N49" s="6" t="e">
        <f t="shared" si="3"/>
        <v>#DIV/0!</v>
      </c>
      <c r="O49" s="12">
        <v>0</v>
      </c>
      <c r="P49" s="12">
        <v>0</v>
      </c>
      <c r="Q49" s="6" t="e">
        <f t="shared" si="4"/>
        <v>#DIV/0!</v>
      </c>
      <c r="R49" s="12">
        <v>0</v>
      </c>
      <c r="S49" s="12">
        <v>0</v>
      </c>
      <c r="T49" s="6" t="e">
        <f t="shared" si="5"/>
        <v>#DIV/0!</v>
      </c>
      <c r="U49" s="12">
        <v>0</v>
      </c>
      <c r="V49" s="12">
        <v>0</v>
      </c>
      <c r="W49" s="6" t="e">
        <f t="shared" si="6"/>
        <v>#DIV/0!</v>
      </c>
      <c r="X49" s="12">
        <v>0</v>
      </c>
      <c r="Y49" s="12">
        <v>0</v>
      </c>
      <c r="Z49" s="6" t="e">
        <f t="shared" si="7"/>
        <v>#DIV/0!</v>
      </c>
      <c r="AA49" s="12">
        <v>1</v>
      </c>
      <c r="AB49" s="12">
        <v>0</v>
      </c>
      <c r="AC49" s="6">
        <f t="shared" si="8"/>
        <v>0</v>
      </c>
      <c r="AD49" s="12">
        <v>1</v>
      </c>
      <c r="AE49" s="12">
        <v>0</v>
      </c>
      <c r="AF49" s="6">
        <f t="shared" si="9"/>
        <v>0</v>
      </c>
      <c r="AG49" s="4">
        <f t="shared" si="10"/>
        <v>1</v>
      </c>
      <c r="AH49" s="10">
        <f t="shared" si="11"/>
        <v>0</v>
      </c>
      <c r="AI49" s="7">
        <f t="shared" si="12"/>
        <v>0</v>
      </c>
      <c r="AJ49" s="8">
        <f>AVERAGE(AF49,AC49)</f>
        <v>0</v>
      </c>
      <c r="AK49" s="9" t="str">
        <f t="shared" si="14"/>
        <v>راكد</v>
      </c>
    </row>
    <row r="50" spans="1:37" x14ac:dyDescent="0.25">
      <c r="A50" s="23"/>
      <c r="B50" s="11" t="s">
        <v>69</v>
      </c>
      <c r="C50" s="12">
        <v>127</v>
      </c>
      <c r="D50" s="12">
        <v>1</v>
      </c>
      <c r="E50" s="6">
        <f t="shared" si="0"/>
        <v>7.874015748031496E-3</v>
      </c>
      <c r="F50" s="12">
        <v>140</v>
      </c>
      <c r="G50" s="12">
        <v>0</v>
      </c>
      <c r="H50" s="6">
        <f t="shared" si="1"/>
        <v>0</v>
      </c>
      <c r="I50" s="12">
        <v>150</v>
      </c>
      <c r="J50" s="12">
        <v>2</v>
      </c>
      <c r="K50" s="6">
        <f t="shared" si="2"/>
        <v>1.3333333333333334E-2</v>
      </c>
      <c r="L50" s="12">
        <v>140</v>
      </c>
      <c r="M50" s="12">
        <v>1</v>
      </c>
      <c r="N50" s="6">
        <f t="shared" si="3"/>
        <v>7.1428571428571426E-3</v>
      </c>
      <c r="O50" s="12">
        <v>139</v>
      </c>
      <c r="P50" s="12">
        <v>3</v>
      </c>
      <c r="Q50" s="6">
        <f t="shared" si="4"/>
        <v>2.1582733812949641E-2</v>
      </c>
      <c r="R50" s="12">
        <v>118</v>
      </c>
      <c r="S50" s="12">
        <v>0</v>
      </c>
      <c r="T50" s="6">
        <f t="shared" si="5"/>
        <v>0</v>
      </c>
      <c r="U50" s="12">
        <v>122</v>
      </c>
      <c r="V50" s="12">
        <v>3</v>
      </c>
      <c r="W50" s="6">
        <f t="shared" si="6"/>
        <v>2.4590163934426229E-2</v>
      </c>
      <c r="X50" s="12">
        <v>117</v>
      </c>
      <c r="Y50" s="12">
        <v>0</v>
      </c>
      <c r="Z50" s="6">
        <f t="shared" si="7"/>
        <v>0</v>
      </c>
      <c r="AA50" s="12">
        <v>114</v>
      </c>
      <c r="AB50" s="12">
        <v>0</v>
      </c>
      <c r="AC50" s="6">
        <f t="shared" si="8"/>
        <v>0</v>
      </c>
      <c r="AD50" s="12">
        <v>120</v>
      </c>
      <c r="AE50" s="12">
        <v>0</v>
      </c>
      <c r="AF50" s="6">
        <f t="shared" si="9"/>
        <v>0</v>
      </c>
      <c r="AG50" s="4">
        <f t="shared" si="10"/>
        <v>120</v>
      </c>
      <c r="AH50" s="10">
        <f t="shared" si="11"/>
        <v>10</v>
      </c>
      <c r="AI50" s="7">
        <f t="shared" si="12"/>
        <v>1</v>
      </c>
      <c r="AJ50" s="8">
        <f t="shared" si="13"/>
        <v>7.4523103971597853E-3</v>
      </c>
      <c r="AK50" s="9" t="str">
        <f t="shared" si="14"/>
        <v>راكد</v>
      </c>
    </row>
  </sheetData>
  <mergeCells count="19">
    <mergeCell ref="B1:B2"/>
    <mergeCell ref="C1:E1"/>
    <mergeCell ref="F1:H1"/>
    <mergeCell ref="I1:K1"/>
    <mergeCell ref="L1:N1"/>
    <mergeCell ref="A44:A48"/>
    <mergeCell ref="A49:A50"/>
    <mergeCell ref="AG1:AK1"/>
    <mergeCell ref="A3:A19"/>
    <mergeCell ref="A20:A30"/>
    <mergeCell ref="A31:A39"/>
    <mergeCell ref="A40:A43"/>
    <mergeCell ref="O1:Q1"/>
    <mergeCell ref="R1:T1"/>
    <mergeCell ref="U1:W1"/>
    <mergeCell ref="X1:Z1"/>
    <mergeCell ref="AA1:AC1"/>
    <mergeCell ref="AD1:A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بكالوريوس ذكور</vt:lpstr>
      <vt:lpstr>بكالوريوس اناث</vt:lpstr>
      <vt:lpstr>دبلوم ذكور</vt:lpstr>
      <vt:lpstr>دبلوم اناث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2022-07-27T11:44:25Z</dcterms:modified>
</cp:coreProperties>
</file>