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بكالوريوس ذكور" sheetId="1" r:id="rId1"/>
    <sheet name="بكالوريوس اناث" sheetId="2" r:id="rId2"/>
    <sheet name="دبلوم ذكور" sheetId="3" r:id="rId3"/>
    <sheet name="دبلوم اناث" sheetId="4" r:id="rId4"/>
  </sheets>
  <definedNames>
    <definedName name="_xlnm._FilterDatabase" localSheetId="1" hidden="1">'بكالوريوس اناث'!$B$2:$B$130</definedName>
    <definedName name="_xlnm._FilterDatabase" localSheetId="0" hidden="1">'بكالوريوس ذكور'!$B$1:$B$139</definedName>
    <definedName name="_xlnm._FilterDatabase" localSheetId="3" hidden="1">'دبلوم اناث'!$B$1:$B$66</definedName>
    <definedName name="_xlnm._FilterDatabase" localSheetId="2" hidden="1">'دبلوم ذكور'!$B$1:$B$76</definedName>
  </definedNames>
  <calcPr calcId="152511"/>
</workbook>
</file>

<file path=xl/calcChain.xml><?xml version="1.0" encoding="utf-8"?>
<calcChain xmlns="http://schemas.openxmlformats.org/spreadsheetml/2006/main">
  <c r="AG4" i="1" l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3" i="1"/>
  <c r="AC5" i="1" l="1"/>
  <c r="AH3" i="4" l="1"/>
  <c r="AI3" i="4" s="1"/>
  <c r="AH4" i="4"/>
  <c r="AI4" i="4" s="1"/>
  <c r="AH5" i="4"/>
  <c r="AI5" i="4" s="1"/>
  <c r="AH6" i="4"/>
  <c r="AI6" i="4" s="1"/>
  <c r="AH7" i="4"/>
  <c r="AI7" i="4" s="1"/>
  <c r="AH8" i="4"/>
  <c r="AI8" i="4" s="1"/>
  <c r="AH9" i="4"/>
  <c r="AI9" i="4" s="1"/>
  <c r="AH10" i="4"/>
  <c r="AI10" i="4" s="1"/>
  <c r="AH11" i="4"/>
  <c r="AI11" i="4" s="1"/>
  <c r="AH12" i="4"/>
  <c r="AI12" i="4" s="1"/>
  <c r="AH13" i="4"/>
  <c r="AI13" i="4" s="1"/>
  <c r="AH14" i="4"/>
  <c r="AI14" i="4" s="1"/>
  <c r="AH15" i="4"/>
  <c r="AI15" i="4" s="1"/>
  <c r="AH16" i="4"/>
  <c r="AI16" i="4" s="1"/>
  <c r="AH17" i="4"/>
  <c r="AI17" i="4" s="1"/>
  <c r="AH18" i="4"/>
  <c r="AI18" i="4" s="1"/>
  <c r="AH19" i="4"/>
  <c r="AI19" i="4" s="1"/>
  <c r="AH20" i="4"/>
  <c r="AI20" i="4" s="1"/>
  <c r="AH21" i="4"/>
  <c r="AI21" i="4" s="1"/>
  <c r="AH22" i="4"/>
  <c r="AI22" i="4" s="1"/>
  <c r="AH23" i="4"/>
  <c r="AI23" i="4" s="1"/>
  <c r="AH24" i="4"/>
  <c r="AI24" i="4" s="1"/>
  <c r="AH25" i="4"/>
  <c r="AI25" i="4" s="1"/>
  <c r="AH26" i="4"/>
  <c r="AI26" i="4" s="1"/>
  <c r="AH27" i="4"/>
  <c r="AI27" i="4" s="1"/>
  <c r="AH28" i="4"/>
  <c r="AI28" i="4" s="1"/>
  <c r="AH29" i="4"/>
  <c r="AI29" i="4" s="1"/>
  <c r="AH30" i="4"/>
  <c r="AI30" i="4" s="1"/>
  <c r="AH31" i="4"/>
  <c r="AI31" i="4" s="1"/>
  <c r="AH32" i="4"/>
  <c r="AI32" i="4" s="1"/>
  <c r="AH33" i="4"/>
  <c r="AI33" i="4" s="1"/>
  <c r="AH34" i="4"/>
  <c r="AI34" i="4" s="1"/>
  <c r="AH35" i="4"/>
  <c r="AI35" i="4" s="1"/>
  <c r="AH36" i="4"/>
  <c r="AI36" i="4" s="1"/>
  <c r="AH37" i="4"/>
  <c r="AI37" i="4" s="1"/>
  <c r="AH38" i="4"/>
  <c r="AI38" i="4" s="1"/>
  <c r="AH39" i="4"/>
  <c r="AI39" i="4" s="1"/>
  <c r="AH40" i="4"/>
  <c r="AI40" i="4" s="1"/>
  <c r="AH41" i="4"/>
  <c r="AI41" i="4" s="1"/>
  <c r="AH42" i="4"/>
  <c r="AI42" i="4" s="1"/>
  <c r="AH43" i="4"/>
  <c r="AI43" i="4" s="1"/>
  <c r="AH44" i="4"/>
  <c r="AI44" i="4" s="1"/>
  <c r="AH45" i="4"/>
  <c r="AI45" i="4" s="1"/>
  <c r="AH46" i="4"/>
  <c r="AI46" i="4" s="1"/>
  <c r="AH47" i="4"/>
  <c r="AI47" i="4" s="1"/>
  <c r="AH48" i="4"/>
  <c r="AI48" i="4" s="1"/>
  <c r="AH49" i="4"/>
  <c r="AI49" i="4" s="1"/>
  <c r="AH50" i="4"/>
  <c r="AI50" i="4" s="1"/>
  <c r="AH51" i="4"/>
  <c r="AI51" i="4" s="1"/>
  <c r="AH52" i="4"/>
  <c r="AI52" i="4" s="1"/>
  <c r="AH53" i="4"/>
  <c r="AI53" i="4" s="1"/>
  <c r="AH54" i="4"/>
  <c r="AI54" i="4" s="1"/>
  <c r="AH55" i="4"/>
  <c r="AI55" i="4" s="1"/>
  <c r="AH56" i="4"/>
  <c r="AI56" i="4" s="1"/>
  <c r="AH57" i="4"/>
  <c r="AI57" i="4" s="1"/>
  <c r="AH58" i="4"/>
  <c r="AI58" i="4" s="1"/>
  <c r="AH59" i="4"/>
  <c r="AI59" i="4" s="1"/>
  <c r="AH60" i="4"/>
  <c r="AI60" i="4" s="1"/>
  <c r="AH61" i="4"/>
  <c r="AI61" i="4" s="1"/>
  <c r="AH62" i="4"/>
  <c r="AI62" i="4" s="1"/>
  <c r="AH63" i="4"/>
  <c r="AI63" i="4" s="1"/>
  <c r="AH64" i="4"/>
  <c r="AI64" i="4" s="1"/>
  <c r="AH65" i="4"/>
  <c r="AI65" i="4" s="1"/>
  <c r="AH66" i="4"/>
  <c r="AI66" i="4" s="1"/>
  <c r="AG3" i="4"/>
  <c r="AG4" i="4"/>
  <c r="AG5" i="4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W3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Z3" i="4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AC3" i="4"/>
  <c r="AC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F3" i="4"/>
  <c r="AJ3" i="4" s="1"/>
  <c r="AK3" i="4" s="1"/>
  <c r="AF4" i="4"/>
  <c r="AF5" i="4"/>
  <c r="AJ5" i="4" s="1"/>
  <c r="AK5" i="4" s="1"/>
  <c r="AF6" i="4"/>
  <c r="AF7" i="4"/>
  <c r="AF8" i="4"/>
  <c r="AF9" i="4"/>
  <c r="AJ9" i="4" s="1"/>
  <c r="AK9" i="4" s="1"/>
  <c r="AF10" i="4"/>
  <c r="AF11" i="4"/>
  <c r="AF12" i="4"/>
  <c r="AF13" i="4"/>
  <c r="AF14" i="4"/>
  <c r="AF15" i="4"/>
  <c r="AJ15" i="4" s="1"/>
  <c r="AF16" i="4"/>
  <c r="AJ16" i="4" s="1"/>
  <c r="AF17" i="4"/>
  <c r="AJ17" i="4" s="1"/>
  <c r="AF18" i="4"/>
  <c r="AJ18" i="4" s="1"/>
  <c r="AF19" i="4"/>
  <c r="AJ19" i="4" s="1"/>
  <c r="AF20" i="4"/>
  <c r="AF21" i="4"/>
  <c r="AJ21" i="4" s="1"/>
  <c r="AF22" i="4"/>
  <c r="AF23" i="4"/>
  <c r="AJ23" i="4" s="1"/>
  <c r="AF24" i="4"/>
  <c r="AJ24" i="4" s="1"/>
  <c r="AF25" i="4"/>
  <c r="AF26" i="4"/>
  <c r="AF27" i="4"/>
  <c r="AJ27" i="4" s="1"/>
  <c r="AF28" i="4"/>
  <c r="AJ28" i="4" s="1"/>
  <c r="AF29" i="4"/>
  <c r="AJ29" i="4" s="1"/>
  <c r="AF30" i="4"/>
  <c r="AF31" i="4"/>
  <c r="AJ31" i="4" s="1"/>
  <c r="AF32" i="4"/>
  <c r="AJ32" i="4" s="1"/>
  <c r="AF33" i="4"/>
  <c r="AJ33" i="4" s="1"/>
  <c r="AF34" i="4"/>
  <c r="AF35" i="4"/>
  <c r="AF36" i="4"/>
  <c r="AJ36" i="4" s="1"/>
  <c r="AF37" i="4"/>
  <c r="AJ37" i="4" s="1"/>
  <c r="AK37" i="4" s="1"/>
  <c r="AF38" i="4"/>
  <c r="AJ38" i="4" s="1"/>
  <c r="AF39" i="4"/>
  <c r="AJ39" i="4" s="1"/>
  <c r="AK39" i="4" s="1"/>
  <c r="AF40" i="4"/>
  <c r="AF41" i="4"/>
  <c r="AJ41" i="4" s="1"/>
  <c r="AK41" i="4" s="1"/>
  <c r="AF42" i="4"/>
  <c r="AF43" i="4"/>
  <c r="AJ43" i="4" s="1"/>
  <c r="AF44" i="4"/>
  <c r="AF45" i="4"/>
  <c r="AF46" i="4"/>
  <c r="AJ46" i="4" s="1"/>
  <c r="AF47" i="4"/>
  <c r="AJ47" i="4" s="1"/>
  <c r="AF48" i="4"/>
  <c r="AJ48" i="4" s="1"/>
  <c r="AF49" i="4"/>
  <c r="AF50" i="4"/>
  <c r="AF51" i="4"/>
  <c r="AJ51" i="4" s="1"/>
  <c r="AK51" i="4" s="1"/>
  <c r="AF52" i="4"/>
  <c r="AF53" i="4"/>
  <c r="AJ53" i="4" s="1"/>
  <c r="AF54" i="4"/>
  <c r="AF55" i="4"/>
  <c r="AJ55" i="4" s="1"/>
  <c r="AK55" i="4" s="1"/>
  <c r="AF56" i="4"/>
  <c r="AJ56" i="4" s="1"/>
  <c r="AF57" i="4"/>
  <c r="AF58" i="4"/>
  <c r="AF59" i="4"/>
  <c r="AF60" i="4"/>
  <c r="AF61" i="4"/>
  <c r="AJ61" i="4" s="1"/>
  <c r="AF62" i="4"/>
  <c r="AJ62" i="4" s="1"/>
  <c r="AK62" i="4" s="1"/>
  <c r="AF63" i="4"/>
  <c r="AJ63" i="4" s="1"/>
  <c r="AF64" i="4"/>
  <c r="AF65" i="4"/>
  <c r="AF66" i="4"/>
  <c r="AJ66" i="4" s="1"/>
  <c r="AK66" i="4" s="1"/>
  <c r="AH4" i="3"/>
  <c r="AI4" i="3" s="1"/>
  <c r="AH5" i="3"/>
  <c r="AI5" i="3" s="1"/>
  <c r="AH6" i="3"/>
  <c r="AI6" i="3" s="1"/>
  <c r="AH7" i="3"/>
  <c r="AI7" i="3" s="1"/>
  <c r="AH8" i="3"/>
  <c r="AI8" i="3" s="1"/>
  <c r="AH9" i="3"/>
  <c r="AI9" i="3" s="1"/>
  <c r="AH10" i="3"/>
  <c r="AI10" i="3" s="1"/>
  <c r="AH11" i="3"/>
  <c r="AI11" i="3" s="1"/>
  <c r="AH12" i="3"/>
  <c r="AI12" i="3" s="1"/>
  <c r="AH13" i="3"/>
  <c r="AI13" i="3" s="1"/>
  <c r="AH14" i="3"/>
  <c r="AI14" i="3" s="1"/>
  <c r="AH15" i="3"/>
  <c r="AI15" i="3" s="1"/>
  <c r="AH16" i="3"/>
  <c r="AI16" i="3" s="1"/>
  <c r="AH17" i="3"/>
  <c r="AI17" i="3" s="1"/>
  <c r="AH18" i="3"/>
  <c r="AI18" i="3" s="1"/>
  <c r="AH19" i="3"/>
  <c r="AI19" i="3" s="1"/>
  <c r="AH20" i="3"/>
  <c r="AI20" i="3" s="1"/>
  <c r="AH21" i="3"/>
  <c r="AI21" i="3" s="1"/>
  <c r="AH22" i="3"/>
  <c r="AI22" i="3" s="1"/>
  <c r="AH23" i="3"/>
  <c r="AI23" i="3" s="1"/>
  <c r="AH24" i="3"/>
  <c r="AI24" i="3" s="1"/>
  <c r="AH25" i="3"/>
  <c r="AI25" i="3" s="1"/>
  <c r="AH26" i="3"/>
  <c r="AI26" i="3" s="1"/>
  <c r="AH27" i="3"/>
  <c r="AI27" i="3" s="1"/>
  <c r="AH28" i="3"/>
  <c r="AI28" i="3" s="1"/>
  <c r="AH29" i="3"/>
  <c r="AI29" i="3" s="1"/>
  <c r="AH30" i="3"/>
  <c r="AI30" i="3" s="1"/>
  <c r="AH31" i="3"/>
  <c r="AI31" i="3" s="1"/>
  <c r="AH32" i="3"/>
  <c r="AI32" i="3" s="1"/>
  <c r="AH33" i="3"/>
  <c r="AI33" i="3" s="1"/>
  <c r="AH34" i="3"/>
  <c r="AI34" i="3" s="1"/>
  <c r="AH35" i="3"/>
  <c r="AI35" i="3" s="1"/>
  <c r="AH36" i="3"/>
  <c r="AI36" i="3" s="1"/>
  <c r="AH37" i="3"/>
  <c r="AI37" i="3" s="1"/>
  <c r="AH38" i="3"/>
  <c r="AI38" i="3" s="1"/>
  <c r="AH39" i="3"/>
  <c r="AI39" i="3" s="1"/>
  <c r="AH40" i="3"/>
  <c r="AI40" i="3" s="1"/>
  <c r="AH41" i="3"/>
  <c r="AI41" i="3" s="1"/>
  <c r="AH42" i="3"/>
  <c r="AI42" i="3" s="1"/>
  <c r="AH43" i="3"/>
  <c r="AI43" i="3" s="1"/>
  <c r="AH44" i="3"/>
  <c r="AI44" i="3" s="1"/>
  <c r="AH45" i="3"/>
  <c r="AI45" i="3" s="1"/>
  <c r="AH46" i="3"/>
  <c r="AI46" i="3" s="1"/>
  <c r="AH47" i="3"/>
  <c r="AI47" i="3" s="1"/>
  <c r="AH48" i="3"/>
  <c r="AI48" i="3" s="1"/>
  <c r="AH49" i="3"/>
  <c r="AI49" i="3" s="1"/>
  <c r="AH50" i="3"/>
  <c r="AI50" i="3" s="1"/>
  <c r="AH51" i="3"/>
  <c r="AI51" i="3" s="1"/>
  <c r="AH52" i="3"/>
  <c r="AI52" i="3" s="1"/>
  <c r="AH53" i="3"/>
  <c r="AI53" i="3" s="1"/>
  <c r="AH54" i="3"/>
  <c r="AI54" i="3" s="1"/>
  <c r="AH55" i="3"/>
  <c r="AI55" i="3" s="1"/>
  <c r="AH56" i="3"/>
  <c r="AI56" i="3" s="1"/>
  <c r="AH57" i="3"/>
  <c r="AI57" i="3" s="1"/>
  <c r="AH58" i="3"/>
  <c r="AI58" i="3" s="1"/>
  <c r="AH59" i="3"/>
  <c r="AI59" i="3" s="1"/>
  <c r="AH60" i="3"/>
  <c r="AI60" i="3" s="1"/>
  <c r="AH61" i="3"/>
  <c r="AI61" i="3" s="1"/>
  <c r="AH62" i="3"/>
  <c r="AI62" i="3" s="1"/>
  <c r="AH63" i="3"/>
  <c r="AI63" i="3" s="1"/>
  <c r="AH64" i="3"/>
  <c r="AI64" i="3" s="1"/>
  <c r="AH65" i="3"/>
  <c r="AI65" i="3" s="1"/>
  <c r="AH66" i="3"/>
  <c r="AI66" i="3" s="1"/>
  <c r="AH67" i="3"/>
  <c r="AI67" i="3" s="1"/>
  <c r="AH68" i="3"/>
  <c r="AI68" i="3" s="1"/>
  <c r="AH69" i="3"/>
  <c r="AI69" i="3" s="1"/>
  <c r="AH70" i="3"/>
  <c r="AI70" i="3" s="1"/>
  <c r="AH71" i="3"/>
  <c r="AI71" i="3" s="1"/>
  <c r="AH72" i="3"/>
  <c r="AI72" i="3" s="1"/>
  <c r="AH73" i="3"/>
  <c r="AI73" i="3" s="1"/>
  <c r="AH74" i="3"/>
  <c r="AI74" i="3" s="1"/>
  <c r="AH75" i="3"/>
  <c r="AI75" i="3" s="1"/>
  <c r="AH76" i="3"/>
  <c r="AI76" i="3" s="1"/>
  <c r="AH3" i="3"/>
  <c r="AI3" i="3" s="1"/>
  <c r="AG4" i="3"/>
  <c r="AG5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AC4" i="3"/>
  <c r="AC5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F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J31" i="3" s="1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3" i="3"/>
  <c r="AC3" i="3"/>
  <c r="Z3" i="3"/>
  <c r="W3" i="3"/>
  <c r="T3" i="3"/>
  <c r="Q3" i="3"/>
  <c r="N3" i="3"/>
  <c r="K3" i="3"/>
  <c r="H3" i="3"/>
  <c r="E3" i="3"/>
  <c r="AH4" i="2"/>
  <c r="AI4" i="2" s="1"/>
  <c r="AH5" i="2"/>
  <c r="AI5" i="2" s="1"/>
  <c r="AH6" i="2"/>
  <c r="AI6" i="2" s="1"/>
  <c r="AH7" i="2"/>
  <c r="AI7" i="2" s="1"/>
  <c r="AH8" i="2"/>
  <c r="AI8" i="2" s="1"/>
  <c r="AH9" i="2"/>
  <c r="AI9" i="2" s="1"/>
  <c r="AH10" i="2"/>
  <c r="AI10" i="2" s="1"/>
  <c r="AH11" i="2"/>
  <c r="AI11" i="2" s="1"/>
  <c r="AH12" i="2"/>
  <c r="AI12" i="2" s="1"/>
  <c r="AH13" i="2"/>
  <c r="AI13" i="2" s="1"/>
  <c r="AH14" i="2"/>
  <c r="AI14" i="2" s="1"/>
  <c r="AH15" i="2"/>
  <c r="AI15" i="2" s="1"/>
  <c r="AH16" i="2"/>
  <c r="AI16" i="2" s="1"/>
  <c r="AH17" i="2"/>
  <c r="AI17" i="2" s="1"/>
  <c r="AH18" i="2"/>
  <c r="AI18" i="2" s="1"/>
  <c r="AH19" i="2"/>
  <c r="AI19" i="2" s="1"/>
  <c r="AH20" i="2"/>
  <c r="AI20" i="2" s="1"/>
  <c r="AH21" i="2"/>
  <c r="AI21" i="2" s="1"/>
  <c r="AH22" i="2"/>
  <c r="AI22" i="2" s="1"/>
  <c r="AH23" i="2"/>
  <c r="AI23" i="2" s="1"/>
  <c r="AH24" i="2"/>
  <c r="AI24" i="2" s="1"/>
  <c r="AH25" i="2"/>
  <c r="AI25" i="2" s="1"/>
  <c r="AH26" i="2"/>
  <c r="AI26" i="2" s="1"/>
  <c r="AH27" i="2"/>
  <c r="AI27" i="2" s="1"/>
  <c r="AH28" i="2"/>
  <c r="AI28" i="2" s="1"/>
  <c r="AH29" i="2"/>
  <c r="AI29" i="2" s="1"/>
  <c r="AH30" i="2"/>
  <c r="AI30" i="2" s="1"/>
  <c r="AH31" i="2"/>
  <c r="AI31" i="2" s="1"/>
  <c r="AH32" i="2"/>
  <c r="AI32" i="2" s="1"/>
  <c r="AH33" i="2"/>
  <c r="AI33" i="2" s="1"/>
  <c r="AH34" i="2"/>
  <c r="AI34" i="2" s="1"/>
  <c r="AH35" i="2"/>
  <c r="AI35" i="2" s="1"/>
  <c r="AH36" i="2"/>
  <c r="AI36" i="2" s="1"/>
  <c r="AH37" i="2"/>
  <c r="AI37" i="2" s="1"/>
  <c r="AH38" i="2"/>
  <c r="AI38" i="2" s="1"/>
  <c r="AH39" i="2"/>
  <c r="AI39" i="2" s="1"/>
  <c r="AH40" i="2"/>
  <c r="AI40" i="2" s="1"/>
  <c r="AH41" i="2"/>
  <c r="AI41" i="2" s="1"/>
  <c r="AH42" i="2"/>
  <c r="AI42" i="2" s="1"/>
  <c r="AH43" i="2"/>
  <c r="AI43" i="2" s="1"/>
  <c r="AH44" i="2"/>
  <c r="AI44" i="2" s="1"/>
  <c r="AH45" i="2"/>
  <c r="AI45" i="2" s="1"/>
  <c r="AH46" i="2"/>
  <c r="AI46" i="2" s="1"/>
  <c r="AH47" i="2"/>
  <c r="AI47" i="2" s="1"/>
  <c r="AH48" i="2"/>
  <c r="AI48" i="2" s="1"/>
  <c r="AH49" i="2"/>
  <c r="AI49" i="2" s="1"/>
  <c r="AH50" i="2"/>
  <c r="AI50" i="2" s="1"/>
  <c r="AH51" i="2"/>
  <c r="AI51" i="2" s="1"/>
  <c r="AH52" i="2"/>
  <c r="AI52" i="2" s="1"/>
  <c r="AH53" i="2"/>
  <c r="AI53" i="2" s="1"/>
  <c r="AH54" i="2"/>
  <c r="AI54" i="2" s="1"/>
  <c r="AH55" i="2"/>
  <c r="AI55" i="2" s="1"/>
  <c r="AH56" i="2"/>
  <c r="AI56" i="2" s="1"/>
  <c r="AH57" i="2"/>
  <c r="AI57" i="2" s="1"/>
  <c r="AH58" i="2"/>
  <c r="AI58" i="2" s="1"/>
  <c r="AH59" i="2"/>
  <c r="AI59" i="2" s="1"/>
  <c r="AH60" i="2"/>
  <c r="AI60" i="2" s="1"/>
  <c r="AH61" i="2"/>
  <c r="AI61" i="2" s="1"/>
  <c r="AH62" i="2"/>
  <c r="AI62" i="2" s="1"/>
  <c r="AH63" i="2"/>
  <c r="AI63" i="2" s="1"/>
  <c r="AH64" i="2"/>
  <c r="AI64" i="2" s="1"/>
  <c r="AH65" i="2"/>
  <c r="AI65" i="2" s="1"/>
  <c r="AH66" i="2"/>
  <c r="AI66" i="2" s="1"/>
  <c r="AH67" i="2"/>
  <c r="AI67" i="2" s="1"/>
  <c r="AH68" i="2"/>
  <c r="AI68" i="2" s="1"/>
  <c r="AH69" i="2"/>
  <c r="AI69" i="2" s="1"/>
  <c r="AH70" i="2"/>
  <c r="AI70" i="2" s="1"/>
  <c r="AH71" i="2"/>
  <c r="AI71" i="2" s="1"/>
  <c r="AH72" i="2"/>
  <c r="AI72" i="2" s="1"/>
  <c r="AH73" i="2"/>
  <c r="AI73" i="2" s="1"/>
  <c r="AH74" i="2"/>
  <c r="AI74" i="2" s="1"/>
  <c r="AH75" i="2"/>
  <c r="AI75" i="2" s="1"/>
  <c r="AH76" i="2"/>
  <c r="AI76" i="2" s="1"/>
  <c r="AH77" i="2"/>
  <c r="AI77" i="2" s="1"/>
  <c r="AH78" i="2"/>
  <c r="AI78" i="2" s="1"/>
  <c r="AH79" i="2"/>
  <c r="AI79" i="2" s="1"/>
  <c r="AH80" i="2"/>
  <c r="AI80" i="2" s="1"/>
  <c r="AH81" i="2"/>
  <c r="AI81" i="2" s="1"/>
  <c r="AH82" i="2"/>
  <c r="AI82" i="2" s="1"/>
  <c r="AH83" i="2"/>
  <c r="AI83" i="2" s="1"/>
  <c r="AH84" i="2"/>
  <c r="AI84" i="2" s="1"/>
  <c r="AH85" i="2"/>
  <c r="AI85" i="2" s="1"/>
  <c r="AH86" i="2"/>
  <c r="AI86" i="2" s="1"/>
  <c r="AH87" i="2"/>
  <c r="AI87" i="2" s="1"/>
  <c r="AH88" i="2"/>
  <c r="AI88" i="2" s="1"/>
  <c r="AH89" i="2"/>
  <c r="AI89" i="2" s="1"/>
  <c r="AH90" i="2"/>
  <c r="AI90" i="2" s="1"/>
  <c r="AH91" i="2"/>
  <c r="AI91" i="2" s="1"/>
  <c r="AH92" i="2"/>
  <c r="AI92" i="2" s="1"/>
  <c r="AH93" i="2"/>
  <c r="AI93" i="2" s="1"/>
  <c r="AH94" i="2"/>
  <c r="AI94" i="2" s="1"/>
  <c r="AH95" i="2"/>
  <c r="AI95" i="2" s="1"/>
  <c r="AH96" i="2"/>
  <c r="AI96" i="2" s="1"/>
  <c r="AH97" i="2"/>
  <c r="AI97" i="2" s="1"/>
  <c r="AH98" i="2"/>
  <c r="AI98" i="2" s="1"/>
  <c r="AH99" i="2"/>
  <c r="AI99" i="2" s="1"/>
  <c r="AH100" i="2"/>
  <c r="AI100" i="2" s="1"/>
  <c r="AH101" i="2"/>
  <c r="AI101" i="2" s="1"/>
  <c r="AH102" i="2"/>
  <c r="AI102" i="2" s="1"/>
  <c r="AH103" i="2"/>
  <c r="AI103" i="2" s="1"/>
  <c r="AH104" i="2"/>
  <c r="AI104" i="2" s="1"/>
  <c r="AH105" i="2"/>
  <c r="AI105" i="2" s="1"/>
  <c r="AH106" i="2"/>
  <c r="AI106" i="2" s="1"/>
  <c r="AH107" i="2"/>
  <c r="AI107" i="2" s="1"/>
  <c r="AH108" i="2"/>
  <c r="AI108" i="2" s="1"/>
  <c r="AH109" i="2"/>
  <c r="AI109" i="2" s="1"/>
  <c r="AH110" i="2"/>
  <c r="AI110" i="2" s="1"/>
  <c r="AH111" i="2"/>
  <c r="AI111" i="2" s="1"/>
  <c r="AH112" i="2"/>
  <c r="AI112" i="2" s="1"/>
  <c r="AH113" i="2"/>
  <c r="AI113" i="2" s="1"/>
  <c r="AH114" i="2"/>
  <c r="AI114" i="2" s="1"/>
  <c r="AH115" i="2"/>
  <c r="AI115" i="2" s="1"/>
  <c r="AH116" i="2"/>
  <c r="AI116" i="2" s="1"/>
  <c r="AH117" i="2"/>
  <c r="AI117" i="2" s="1"/>
  <c r="AH118" i="2"/>
  <c r="AI118" i="2" s="1"/>
  <c r="AH119" i="2"/>
  <c r="AI119" i="2" s="1"/>
  <c r="AH120" i="2"/>
  <c r="AI120" i="2" s="1"/>
  <c r="AH121" i="2"/>
  <c r="AI121" i="2" s="1"/>
  <c r="AH122" i="2"/>
  <c r="AI122" i="2" s="1"/>
  <c r="AH123" i="2"/>
  <c r="AI123" i="2" s="1"/>
  <c r="AH124" i="2"/>
  <c r="AI124" i="2" s="1"/>
  <c r="AH125" i="2"/>
  <c r="AI125" i="2" s="1"/>
  <c r="AH126" i="2"/>
  <c r="AI126" i="2" s="1"/>
  <c r="AH127" i="2"/>
  <c r="AI127" i="2" s="1"/>
  <c r="AH128" i="2"/>
  <c r="AI128" i="2" s="1"/>
  <c r="AH129" i="2"/>
  <c r="AI129" i="2" s="1"/>
  <c r="AH130" i="2"/>
  <c r="AI130" i="2" s="1"/>
  <c r="AH3" i="2"/>
  <c r="AI3" i="2" s="1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F4" i="2"/>
  <c r="AF5" i="2"/>
  <c r="AJ5" i="2" s="1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J29" i="2" s="1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J56" i="2" s="1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3" i="2"/>
  <c r="AC3" i="2"/>
  <c r="Z3" i="2"/>
  <c r="W3" i="2"/>
  <c r="T3" i="2"/>
  <c r="Q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3" i="2"/>
  <c r="AH4" i="1"/>
  <c r="AI4" i="1" s="1"/>
  <c r="AH5" i="1"/>
  <c r="AI5" i="1" s="1"/>
  <c r="AH6" i="1"/>
  <c r="AI6" i="1" s="1"/>
  <c r="AH7" i="1"/>
  <c r="AI7" i="1" s="1"/>
  <c r="AH8" i="1"/>
  <c r="AI8" i="1" s="1"/>
  <c r="AH9" i="1"/>
  <c r="AI9" i="1" s="1"/>
  <c r="AH10" i="1"/>
  <c r="AI10" i="1" s="1"/>
  <c r="AH11" i="1"/>
  <c r="AI11" i="1" s="1"/>
  <c r="AH12" i="1"/>
  <c r="AI12" i="1" s="1"/>
  <c r="AH13" i="1"/>
  <c r="AI13" i="1" s="1"/>
  <c r="AH14" i="1"/>
  <c r="AI14" i="1" s="1"/>
  <c r="AH15" i="1"/>
  <c r="AI15" i="1" s="1"/>
  <c r="AH16" i="1"/>
  <c r="AI16" i="1" s="1"/>
  <c r="AH17" i="1"/>
  <c r="AI17" i="1" s="1"/>
  <c r="AH18" i="1"/>
  <c r="AI18" i="1" s="1"/>
  <c r="AH19" i="1"/>
  <c r="AI19" i="1" s="1"/>
  <c r="AH20" i="1"/>
  <c r="AI20" i="1" s="1"/>
  <c r="AH21" i="1"/>
  <c r="AI21" i="1" s="1"/>
  <c r="AH22" i="1"/>
  <c r="AI22" i="1" s="1"/>
  <c r="AH23" i="1"/>
  <c r="AI23" i="1" s="1"/>
  <c r="AH24" i="1"/>
  <c r="AI24" i="1" s="1"/>
  <c r="AH25" i="1"/>
  <c r="AI25" i="1" s="1"/>
  <c r="AH26" i="1"/>
  <c r="AI26" i="1" s="1"/>
  <c r="AH27" i="1"/>
  <c r="AI27" i="1" s="1"/>
  <c r="AH28" i="1"/>
  <c r="AI28" i="1" s="1"/>
  <c r="AH29" i="1"/>
  <c r="AI29" i="1" s="1"/>
  <c r="AH30" i="1"/>
  <c r="AI30" i="1" s="1"/>
  <c r="AH31" i="1"/>
  <c r="AI31" i="1" s="1"/>
  <c r="AH32" i="1"/>
  <c r="AI32" i="1" s="1"/>
  <c r="AH33" i="1"/>
  <c r="AI33" i="1" s="1"/>
  <c r="AH34" i="1"/>
  <c r="AI34" i="1" s="1"/>
  <c r="AH35" i="1"/>
  <c r="AI35" i="1" s="1"/>
  <c r="AH36" i="1"/>
  <c r="AI36" i="1" s="1"/>
  <c r="AH37" i="1"/>
  <c r="AI37" i="1" s="1"/>
  <c r="AH38" i="1"/>
  <c r="AI38" i="1" s="1"/>
  <c r="AH39" i="1"/>
  <c r="AI39" i="1" s="1"/>
  <c r="AH40" i="1"/>
  <c r="AI40" i="1" s="1"/>
  <c r="AH41" i="1"/>
  <c r="AI41" i="1" s="1"/>
  <c r="AH42" i="1"/>
  <c r="AI42" i="1" s="1"/>
  <c r="AH43" i="1"/>
  <c r="AI43" i="1" s="1"/>
  <c r="AH44" i="1"/>
  <c r="AI44" i="1" s="1"/>
  <c r="AH45" i="1"/>
  <c r="AI45" i="1" s="1"/>
  <c r="AH46" i="1"/>
  <c r="AI46" i="1" s="1"/>
  <c r="AH47" i="1"/>
  <c r="AI47" i="1" s="1"/>
  <c r="AH48" i="1"/>
  <c r="AI48" i="1" s="1"/>
  <c r="AH49" i="1"/>
  <c r="AI49" i="1" s="1"/>
  <c r="AH50" i="1"/>
  <c r="AI50" i="1" s="1"/>
  <c r="AH51" i="1"/>
  <c r="AI51" i="1" s="1"/>
  <c r="AH52" i="1"/>
  <c r="AI52" i="1" s="1"/>
  <c r="AH53" i="1"/>
  <c r="AI53" i="1" s="1"/>
  <c r="AH54" i="1"/>
  <c r="AI54" i="1" s="1"/>
  <c r="AH55" i="1"/>
  <c r="AI55" i="1" s="1"/>
  <c r="AH56" i="1"/>
  <c r="AI56" i="1" s="1"/>
  <c r="AH57" i="1"/>
  <c r="AI57" i="1" s="1"/>
  <c r="AH58" i="1"/>
  <c r="AI58" i="1" s="1"/>
  <c r="AH59" i="1"/>
  <c r="AI59" i="1" s="1"/>
  <c r="AH60" i="1"/>
  <c r="AI60" i="1" s="1"/>
  <c r="AH61" i="1"/>
  <c r="AI61" i="1" s="1"/>
  <c r="AH62" i="1"/>
  <c r="AI62" i="1" s="1"/>
  <c r="AH63" i="1"/>
  <c r="AI63" i="1" s="1"/>
  <c r="AH64" i="1"/>
  <c r="AI64" i="1" s="1"/>
  <c r="AH65" i="1"/>
  <c r="AI65" i="1" s="1"/>
  <c r="AH66" i="1"/>
  <c r="AI66" i="1" s="1"/>
  <c r="AH67" i="1"/>
  <c r="AI67" i="1" s="1"/>
  <c r="AH68" i="1"/>
  <c r="AI68" i="1" s="1"/>
  <c r="AH69" i="1"/>
  <c r="AI69" i="1" s="1"/>
  <c r="AH70" i="1"/>
  <c r="AI70" i="1" s="1"/>
  <c r="AH71" i="1"/>
  <c r="AI71" i="1" s="1"/>
  <c r="AH72" i="1"/>
  <c r="AI72" i="1" s="1"/>
  <c r="AH73" i="1"/>
  <c r="AI73" i="1" s="1"/>
  <c r="AH74" i="1"/>
  <c r="AI74" i="1" s="1"/>
  <c r="AH75" i="1"/>
  <c r="AI75" i="1" s="1"/>
  <c r="AH76" i="1"/>
  <c r="AI76" i="1" s="1"/>
  <c r="AH77" i="1"/>
  <c r="AI77" i="1" s="1"/>
  <c r="AH78" i="1"/>
  <c r="AI78" i="1" s="1"/>
  <c r="AH79" i="1"/>
  <c r="AI79" i="1" s="1"/>
  <c r="AH80" i="1"/>
  <c r="AI80" i="1" s="1"/>
  <c r="AH81" i="1"/>
  <c r="AI81" i="1" s="1"/>
  <c r="AH82" i="1"/>
  <c r="AI82" i="1" s="1"/>
  <c r="AH83" i="1"/>
  <c r="AI83" i="1" s="1"/>
  <c r="AH84" i="1"/>
  <c r="AI84" i="1" s="1"/>
  <c r="AH85" i="1"/>
  <c r="AI85" i="1" s="1"/>
  <c r="AH86" i="1"/>
  <c r="AI86" i="1" s="1"/>
  <c r="AH87" i="1"/>
  <c r="AI87" i="1" s="1"/>
  <c r="AH88" i="1"/>
  <c r="AI88" i="1" s="1"/>
  <c r="AH89" i="1"/>
  <c r="AI89" i="1" s="1"/>
  <c r="AH90" i="1"/>
  <c r="AI90" i="1" s="1"/>
  <c r="AH91" i="1"/>
  <c r="AI91" i="1" s="1"/>
  <c r="AH92" i="1"/>
  <c r="AI92" i="1" s="1"/>
  <c r="AH93" i="1"/>
  <c r="AI93" i="1" s="1"/>
  <c r="AH94" i="1"/>
  <c r="AI94" i="1" s="1"/>
  <c r="AH95" i="1"/>
  <c r="AI95" i="1" s="1"/>
  <c r="AH96" i="1"/>
  <c r="AI96" i="1" s="1"/>
  <c r="AH97" i="1"/>
  <c r="AI97" i="1" s="1"/>
  <c r="AH98" i="1"/>
  <c r="AI98" i="1" s="1"/>
  <c r="AH99" i="1"/>
  <c r="AI99" i="1" s="1"/>
  <c r="AH100" i="1"/>
  <c r="AI100" i="1" s="1"/>
  <c r="AH101" i="1"/>
  <c r="AI101" i="1" s="1"/>
  <c r="AH102" i="1"/>
  <c r="AI102" i="1" s="1"/>
  <c r="AH103" i="1"/>
  <c r="AI103" i="1" s="1"/>
  <c r="AH104" i="1"/>
  <c r="AI104" i="1" s="1"/>
  <c r="AH105" i="1"/>
  <c r="AI105" i="1" s="1"/>
  <c r="AH106" i="1"/>
  <c r="AI106" i="1" s="1"/>
  <c r="AH107" i="1"/>
  <c r="AI107" i="1" s="1"/>
  <c r="AH108" i="1"/>
  <c r="AI108" i="1" s="1"/>
  <c r="AH109" i="1"/>
  <c r="AI109" i="1" s="1"/>
  <c r="AH110" i="1"/>
  <c r="AI110" i="1" s="1"/>
  <c r="AH111" i="1"/>
  <c r="AI111" i="1" s="1"/>
  <c r="AH112" i="1"/>
  <c r="AI112" i="1" s="1"/>
  <c r="AH113" i="1"/>
  <c r="AI113" i="1" s="1"/>
  <c r="AH114" i="1"/>
  <c r="AI114" i="1" s="1"/>
  <c r="AH115" i="1"/>
  <c r="AI115" i="1" s="1"/>
  <c r="AH116" i="1"/>
  <c r="AI116" i="1" s="1"/>
  <c r="AH117" i="1"/>
  <c r="AI117" i="1" s="1"/>
  <c r="AH118" i="1"/>
  <c r="AI118" i="1" s="1"/>
  <c r="AH119" i="1"/>
  <c r="AI119" i="1" s="1"/>
  <c r="AH120" i="1"/>
  <c r="AI120" i="1" s="1"/>
  <c r="AH121" i="1"/>
  <c r="AI121" i="1" s="1"/>
  <c r="AH122" i="1"/>
  <c r="AI122" i="1" s="1"/>
  <c r="AH123" i="1"/>
  <c r="AI123" i="1" s="1"/>
  <c r="AH124" i="1"/>
  <c r="AI124" i="1" s="1"/>
  <c r="AH125" i="1"/>
  <c r="AI125" i="1" s="1"/>
  <c r="AH126" i="1"/>
  <c r="AI126" i="1" s="1"/>
  <c r="AH127" i="1"/>
  <c r="AI127" i="1" s="1"/>
  <c r="AH128" i="1"/>
  <c r="AI128" i="1" s="1"/>
  <c r="AH129" i="1"/>
  <c r="AI129" i="1" s="1"/>
  <c r="AH130" i="1"/>
  <c r="AI130" i="1" s="1"/>
  <c r="AH131" i="1"/>
  <c r="AI131" i="1" s="1"/>
  <c r="AH132" i="1"/>
  <c r="AI132" i="1" s="1"/>
  <c r="AH133" i="1"/>
  <c r="AI133" i="1" s="1"/>
  <c r="AH134" i="1"/>
  <c r="AI134" i="1" s="1"/>
  <c r="AH135" i="1"/>
  <c r="AI135" i="1" s="1"/>
  <c r="AH136" i="1"/>
  <c r="AI136" i="1" s="1"/>
  <c r="AH137" i="1"/>
  <c r="AI137" i="1" s="1"/>
  <c r="AH138" i="1"/>
  <c r="AI138" i="1" s="1"/>
  <c r="AH139" i="1"/>
  <c r="AI139" i="1" s="1"/>
  <c r="AH3" i="1"/>
  <c r="AI3" i="1" s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J107" i="1" s="1"/>
  <c r="AF108" i="1"/>
  <c r="AF109" i="1"/>
  <c r="AF110" i="1"/>
  <c r="AF111" i="1"/>
  <c r="AF112" i="1"/>
  <c r="AF113" i="1"/>
  <c r="AF114" i="1"/>
  <c r="AF115" i="1"/>
  <c r="AF116" i="1"/>
  <c r="AF117" i="1"/>
  <c r="AJ117" i="1" s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3" i="1"/>
  <c r="AC4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AJ107" i="2" l="1"/>
  <c r="AJ99" i="2"/>
  <c r="AK99" i="2" s="1"/>
  <c r="AJ87" i="2"/>
  <c r="AJ65" i="2"/>
  <c r="AK65" i="2" s="1"/>
  <c r="AJ19" i="2"/>
  <c r="AJ7" i="2"/>
  <c r="AK7" i="2" s="1"/>
  <c r="AJ128" i="1"/>
  <c r="AK128" i="1" s="1"/>
  <c r="AJ120" i="1"/>
  <c r="AK120" i="1" s="1"/>
  <c r="AJ116" i="1"/>
  <c r="AK116" i="1" s="1"/>
  <c r="AJ110" i="1"/>
  <c r="AJ108" i="1"/>
  <c r="AJ104" i="1"/>
  <c r="AK104" i="1" s="1"/>
  <c r="AJ100" i="1"/>
  <c r="AK100" i="1" s="1"/>
  <c r="AJ96" i="1"/>
  <c r="AK96" i="1" s="1"/>
  <c r="AJ84" i="1"/>
  <c r="AJ82" i="1"/>
  <c r="AK82" i="1" s="1"/>
  <c r="AJ72" i="1"/>
  <c r="AJ50" i="1"/>
  <c r="AK50" i="1" s="1"/>
  <c r="AJ48" i="1"/>
  <c r="AJ30" i="1"/>
  <c r="AJ25" i="1"/>
  <c r="AJ21" i="1"/>
  <c r="AK21" i="1" s="1"/>
  <c r="AJ17" i="1"/>
  <c r="AK17" i="1" s="1"/>
  <c r="AJ15" i="1"/>
  <c r="AK15" i="1" s="1"/>
  <c r="AJ13" i="1"/>
  <c r="AJ9" i="1"/>
  <c r="AK9" i="1" s="1"/>
  <c r="AJ5" i="1"/>
  <c r="AK5" i="1" s="1"/>
  <c r="AJ76" i="3"/>
  <c r="AK76" i="3" s="1"/>
  <c r="AJ74" i="3"/>
  <c r="AJ72" i="3"/>
  <c r="AK72" i="3" s="1"/>
  <c r="AJ66" i="3"/>
  <c r="AK66" i="3" s="1"/>
  <c r="AJ58" i="3"/>
  <c r="AK58" i="3" s="1"/>
  <c r="AJ56" i="3"/>
  <c r="AK56" i="3" s="1"/>
  <c r="AJ54" i="3"/>
  <c r="AK54" i="3" s="1"/>
  <c r="AJ48" i="3"/>
  <c r="AK48" i="3" s="1"/>
  <c r="AJ46" i="3"/>
  <c r="AK46" i="3" s="1"/>
  <c r="AJ44" i="3"/>
  <c r="AJ40" i="3"/>
  <c r="AK40" i="3" s="1"/>
  <c r="AJ36" i="3"/>
  <c r="AK36" i="3" s="1"/>
  <c r="AJ30" i="3"/>
  <c r="AK30" i="3" s="1"/>
  <c r="AJ28" i="3"/>
  <c r="AJ18" i="3"/>
  <c r="AJ16" i="3"/>
  <c r="AJ10" i="3"/>
  <c r="AK10" i="3" s="1"/>
  <c r="AJ8" i="3"/>
  <c r="AK8" i="3" s="1"/>
  <c r="AJ6" i="3"/>
  <c r="AK6" i="3" s="1"/>
  <c r="AJ4" i="3"/>
  <c r="AK4" i="3" s="1"/>
  <c r="AJ64" i="4"/>
  <c r="AK64" i="4" s="1"/>
  <c r="AJ57" i="4"/>
  <c r="AK57" i="4" s="1"/>
  <c r="AJ49" i="4"/>
  <c r="AK49" i="4" s="1"/>
  <c r="AJ35" i="4"/>
  <c r="AK35" i="4" s="1"/>
  <c r="AJ7" i="4"/>
  <c r="AK7" i="4" s="1"/>
  <c r="AJ60" i="4"/>
  <c r="AK60" i="4" s="1"/>
  <c r="AJ59" i="4"/>
  <c r="AK59" i="4" s="1"/>
  <c r="AJ68" i="3"/>
  <c r="AK68" i="3" s="1"/>
  <c r="AJ60" i="3"/>
  <c r="AK60" i="3" s="1"/>
  <c r="AJ32" i="3"/>
  <c r="AK32" i="3" s="1"/>
  <c r="AJ14" i="3"/>
  <c r="AK14" i="3" s="1"/>
  <c r="AJ71" i="3"/>
  <c r="AJ67" i="3"/>
  <c r="AK67" i="3" s="1"/>
  <c r="AJ59" i="3"/>
  <c r="AJ47" i="3"/>
  <c r="AK47" i="3" s="1"/>
  <c r="AJ43" i="3"/>
  <c r="AJ33" i="3"/>
  <c r="AK33" i="3" s="1"/>
  <c r="AJ29" i="3"/>
  <c r="AK29" i="3" s="1"/>
  <c r="AJ27" i="3"/>
  <c r="AK27" i="3" s="1"/>
  <c r="AJ21" i="3"/>
  <c r="AJ19" i="3"/>
  <c r="AK19" i="3" s="1"/>
  <c r="AJ17" i="3"/>
  <c r="AK17" i="3" s="1"/>
  <c r="AJ15" i="3"/>
  <c r="AJ9" i="3"/>
  <c r="AK9" i="3" s="1"/>
  <c r="AJ73" i="3"/>
  <c r="AK73" i="3" s="1"/>
  <c r="AK71" i="3"/>
  <c r="AJ69" i="3"/>
  <c r="AK69" i="3" s="1"/>
  <c r="AJ122" i="2"/>
  <c r="AK122" i="2" s="1"/>
  <c r="AJ108" i="2"/>
  <c r="AK108" i="2" s="1"/>
  <c r="AJ100" i="2"/>
  <c r="AJ88" i="2"/>
  <c r="AJ78" i="2"/>
  <c r="AK78" i="2" s="1"/>
  <c r="AJ72" i="2"/>
  <c r="AJ54" i="2"/>
  <c r="AJ52" i="2"/>
  <c r="AK52" i="2" s="1"/>
  <c r="AJ31" i="2"/>
  <c r="AJ95" i="2"/>
  <c r="AK95" i="2" s="1"/>
  <c r="AJ69" i="2"/>
  <c r="AK69" i="2" s="1"/>
  <c r="AJ61" i="2"/>
  <c r="AK61" i="2" s="1"/>
  <c r="AJ55" i="2"/>
  <c r="AK55" i="2" s="1"/>
  <c r="AJ45" i="2"/>
  <c r="AJ24" i="2"/>
  <c r="AK24" i="2" s="1"/>
  <c r="AJ137" i="1"/>
  <c r="AK137" i="1" s="1"/>
  <c r="AJ131" i="1"/>
  <c r="AK131" i="1" s="1"/>
  <c r="AJ113" i="1"/>
  <c r="AK113" i="1" s="1"/>
  <c r="AJ109" i="1"/>
  <c r="AK109" i="1" s="1"/>
  <c r="AJ99" i="1"/>
  <c r="AK99" i="1" s="1"/>
  <c r="AJ91" i="1"/>
  <c r="AK91" i="1" s="1"/>
  <c r="AJ89" i="1"/>
  <c r="AK89" i="1" s="1"/>
  <c r="AJ87" i="1"/>
  <c r="AK87" i="1" s="1"/>
  <c r="AJ85" i="1"/>
  <c r="AK85" i="1" s="1"/>
  <c r="AJ65" i="1"/>
  <c r="AK65" i="1" s="1"/>
  <c r="AJ61" i="1"/>
  <c r="AK61" i="1" s="1"/>
  <c r="AJ59" i="1"/>
  <c r="AK59" i="1" s="1"/>
  <c r="AJ49" i="1"/>
  <c r="AK49" i="1" s="1"/>
  <c r="AJ47" i="1"/>
  <c r="AK47" i="1" s="1"/>
  <c r="AJ27" i="1"/>
  <c r="AK27" i="1" s="1"/>
  <c r="AK48" i="4"/>
  <c r="AK46" i="4"/>
  <c r="AJ44" i="4"/>
  <c r="AK44" i="4" s="1"/>
  <c r="AJ34" i="4"/>
  <c r="AK34" i="4" s="1"/>
  <c r="AJ30" i="4"/>
  <c r="AK30" i="4" s="1"/>
  <c r="AJ26" i="4"/>
  <c r="AK24" i="4"/>
  <c r="AJ22" i="4"/>
  <c r="AK22" i="4" s="1"/>
  <c r="AJ20" i="4"/>
  <c r="AK20" i="4" s="1"/>
  <c r="AK18" i="4"/>
  <c r="AJ14" i="4"/>
  <c r="AK14" i="4" s="1"/>
  <c r="AJ12" i="4"/>
  <c r="AK12" i="4" s="1"/>
  <c r="AJ10" i="4"/>
  <c r="AK10" i="4" s="1"/>
  <c r="AJ6" i="4"/>
  <c r="AK6" i="4" s="1"/>
  <c r="AK63" i="4"/>
  <c r="AJ58" i="4"/>
  <c r="AK58" i="4" s="1"/>
  <c r="AJ54" i="4"/>
  <c r="AK54" i="4" s="1"/>
  <c r="AJ50" i="4"/>
  <c r="AK50" i="4" s="1"/>
  <c r="AJ45" i="4"/>
  <c r="AK45" i="4" s="1"/>
  <c r="AJ42" i="4"/>
  <c r="AK42" i="4" s="1"/>
  <c r="AK33" i="4"/>
  <c r="AK29" i="4"/>
  <c r="AJ25" i="4"/>
  <c r="AK25" i="4" s="1"/>
  <c r="AK21" i="4"/>
  <c r="AK17" i="4"/>
  <c r="AJ13" i="4"/>
  <c r="AK13" i="4" s="1"/>
  <c r="AJ63" i="3"/>
  <c r="AK63" i="3" s="1"/>
  <c r="AJ61" i="3"/>
  <c r="AK61" i="3" s="1"/>
  <c r="AK59" i="3"/>
  <c r="AJ55" i="3"/>
  <c r="AK55" i="3" s="1"/>
  <c r="AJ51" i="3"/>
  <c r="AK51" i="3" s="1"/>
  <c r="AJ49" i="3"/>
  <c r="AK49" i="3" s="1"/>
  <c r="AK43" i="3"/>
  <c r="AJ37" i="3"/>
  <c r="AK37" i="3" s="1"/>
  <c r="AJ35" i="3"/>
  <c r="AK35" i="3" s="1"/>
  <c r="AJ25" i="3"/>
  <c r="AK25" i="3" s="1"/>
  <c r="AJ23" i="3"/>
  <c r="AK23" i="3" s="1"/>
  <c r="AK21" i="3"/>
  <c r="AJ11" i="3"/>
  <c r="AK107" i="2"/>
  <c r="AK87" i="2"/>
  <c r="AJ129" i="2"/>
  <c r="AK129" i="2" s="1"/>
  <c r="AJ127" i="2"/>
  <c r="AK127" i="2" s="1"/>
  <c r="AJ125" i="2"/>
  <c r="AK125" i="2" s="1"/>
  <c r="AJ121" i="2"/>
  <c r="AK121" i="2" s="1"/>
  <c r="AJ119" i="2"/>
  <c r="AK119" i="2" s="1"/>
  <c r="AJ117" i="2"/>
  <c r="AK117" i="2" s="1"/>
  <c r="AJ115" i="2"/>
  <c r="AK115" i="2" s="1"/>
  <c r="AJ113" i="2"/>
  <c r="AJ111" i="2"/>
  <c r="AK111" i="2" s="1"/>
  <c r="AJ109" i="2"/>
  <c r="AK109" i="2" s="1"/>
  <c r="AJ105" i="2"/>
  <c r="AK105" i="2" s="1"/>
  <c r="AJ104" i="2"/>
  <c r="AK104" i="2" s="1"/>
  <c r="AJ102" i="2"/>
  <c r="AK102" i="2" s="1"/>
  <c r="AK100" i="2"/>
  <c r="AJ98" i="2"/>
  <c r="AK98" i="2" s="1"/>
  <c r="AJ96" i="2"/>
  <c r="AK96" i="2" s="1"/>
  <c r="AJ94" i="2"/>
  <c r="AK94" i="2" s="1"/>
  <c r="AJ92" i="2"/>
  <c r="AK92" i="2" s="1"/>
  <c r="AJ90" i="2"/>
  <c r="AK90" i="2" s="1"/>
  <c r="AK88" i="2"/>
  <c r="AJ81" i="2"/>
  <c r="AK81" i="2" s="1"/>
  <c r="AJ77" i="2"/>
  <c r="AK77" i="2" s="1"/>
  <c r="AJ57" i="2"/>
  <c r="AK57" i="2" s="1"/>
  <c r="AK54" i="2"/>
  <c r="AJ50" i="2"/>
  <c r="AK50" i="2" s="1"/>
  <c r="AJ39" i="2"/>
  <c r="AK39" i="2" s="1"/>
  <c r="AJ37" i="2"/>
  <c r="AK37" i="2" s="1"/>
  <c r="AJ16" i="2"/>
  <c r="AK16" i="2" s="1"/>
  <c r="AJ65" i="4"/>
  <c r="AK65" i="4" s="1"/>
  <c r="AK61" i="4"/>
  <c r="AK56" i="4"/>
  <c r="AJ52" i="4"/>
  <c r="AK52" i="4" s="1"/>
  <c r="AK47" i="4"/>
  <c r="AK43" i="4"/>
  <c r="AJ40" i="4"/>
  <c r="AK40" i="4" s="1"/>
  <c r="AK31" i="4"/>
  <c r="AK27" i="4"/>
  <c r="AK23" i="4"/>
  <c r="AK19" i="4"/>
  <c r="AK15" i="4"/>
  <c r="AJ11" i="4"/>
  <c r="AK11" i="4" s="1"/>
  <c r="AJ8" i="4"/>
  <c r="AK8" i="4" s="1"/>
  <c r="AJ4" i="4"/>
  <c r="AK4" i="4" s="1"/>
  <c r="AJ3" i="3"/>
  <c r="AK3" i="3" s="1"/>
  <c r="AJ75" i="3"/>
  <c r="AK75" i="3" s="1"/>
  <c r="AK74" i="3"/>
  <c r="AJ70" i="3"/>
  <c r="AK70" i="3" s="1"/>
  <c r="AJ65" i="3"/>
  <c r="AJ64" i="3"/>
  <c r="AK64" i="3" s="1"/>
  <c r="AJ62" i="3"/>
  <c r="AK62" i="3" s="1"/>
  <c r="AJ57" i="3"/>
  <c r="AK57" i="3" s="1"/>
  <c r="AJ53" i="3"/>
  <c r="AK53" i="3" s="1"/>
  <c r="AJ52" i="3"/>
  <c r="AK52" i="3" s="1"/>
  <c r="AJ50" i="3"/>
  <c r="AK50" i="3" s="1"/>
  <c r="AJ45" i="3"/>
  <c r="AK45" i="3" s="1"/>
  <c r="AJ42" i="3"/>
  <c r="AJ41" i="3"/>
  <c r="AJ39" i="3"/>
  <c r="AK39" i="3" s="1"/>
  <c r="AJ38" i="3"/>
  <c r="AK38" i="3" s="1"/>
  <c r="AJ34" i="3"/>
  <c r="AK34" i="3" s="1"/>
  <c r="AK31" i="3"/>
  <c r="AK28" i="3"/>
  <c r="AJ26" i="3"/>
  <c r="AK26" i="3" s="1"/>
  <c r="AJ24" i="3"/>
  <c r="AK24" i="3" s="1"/>
  <c r="AJ22" i="3"/>
  <c r="AK22" i="3" s="1"/>
  <c r="AJ20" i="3"/>
  <c r="AK16" i="3"/>
  <c r="AJ13" i="3"/>
  <c r="AK13" i="3" s="1"/>
  <c r="AJ12" i="3"/>
  <c r="AK12" i="3" s="1"/>
  <c r="AJ7" i="3"/>
  <c r="AJ5" i="3"/>
  <c r="AK5" i="3" s="1"/>
  <c r="AJ138" i="1"/>
  <c r="AK138" i="1" s="1"/>
  <c r="AJ136" i="1"/>
  <c r="AK136" i="1" s="1"/>
  <c r="AJ134" i="1"/>
  <c r="AK134" i="1" s="1"/>
  <c r="AJ132" i="1"/>
  <c r="AK132" i="1" s="1"/>
  <c r="AJ130" i="1"/>
  <c r="AK130" i="1" s="1"/>
  <c r="AJ126" i="1"/>
  <c r="AK126" i="1" s="1"/>
  <c r="AJ124" i="1"/>
  <c r="AK124" i="1" s="1"/>
  <c r="AJ122" i="1"/>
  <c r="AK122" i="1" s="1"/>
  <c r="AJ118" i="1"/>
  <c r="AK118" i="1" s="1"/>
  <c r="AK110" i="1"/>
  <c r="AK108" i="1"/>
  <c r="AJ106" i="1"/>
  <c r="AK106" i="1" s="1"/>
  <c r="AJ102" i="1"/>
  <c r="AK102" i="1" s="1"/>
  <c r="AJ139" i="1"/>
  <c r="AK139" i="1" s="1"/>
  <c r="AJ135" i="1"/>
  <c r="AK135" i="1" s="1"/>
  <c r="AJ133" i="1"/>
  <c r="AK133" i="1" s="1"/>
  <c r="AJ129" i="1"/>
  <c r="AK129" i="1" s="1"/>
  <c r="AJ127" i="1"/>
  <c r="AK127" i="1" s="1"/>
  <c r="AJ125" i="1"/>
  <c r="AK125" i="1" s="1"/>
  <c r="AJ123" i="1"/>
  <c r="AK123" i="1" s="1"/>
  <c r="AJ121" i="1"/>
  <c r="AK121" i="1" s="1"/>
  <c r="AJ119" i="1"/>
  <c r="AK119" i="1" s="1"/>
  <c r="AK117" i="1"/>
  <c r="AJ115" i="1"/>
  <c r="AK115" i="1" s="1"/>
  <c r="AJ114" i="1"/>
  <c r="AK114" i="1" s="1"/>
  <c r="AJ112" i="1"/>
  <c r="AK112" i="1" s="1"/>
  <c r="AJ111" i="1"/>
  <c r="AK111" i="1" s="1"/>
  <c r="AK107" i="1"/>
  <c r="AJ105" i="1"/>
  <c r="AK105" i="1" s="1"/>
  <c r="AJ103" i="1"/>
  <c r="AK103" i="1" s="1"/>
  <c r="AJ101" i="1"/>
  <c r="AJ94" i="1"/>
  <c r="AK94" i="1" s="1"/>
  <c r="AJ86" i="1"/>
  <c r="AK86" i="1" s="1"/>
  <c r="AJ83" i="1"/>
  <c r="AK83" i="1" s="1"/>
  <c r="AJ81" i="1"/>
  <c r="AK81" i="1" s="1"/>
  <c r="AJ79" i="1"/>
  <c r="AK79" i="1" s="1"/>
  <c r="AJ78" i="1"/>
  <c r="AK78" i="1" s="1"/>
  <c r="AJ76" i="1"/>
  <c r="AJ74" i="1"/>
  <c r="AK74" i="1" s="1"/>
  <c r="AK72" i="1"/>
  <c r="AJ70" i="1"/>
  <c r="AK70" i="1" s="1"/>
  <c r="AJ68" i="1"/>
  <c r="AK68" i="1" s="1"/>
  <c r="AJ66" i="1"/>
  <c r="AK66" i="1" s="1"/>
  <c r="AJ63" i="1"/>
  <c r="AK63" i="1" s="1"/>
  <c r="AJ57" i="1"/>
  <c r="AK57" i="1" s="1"/>
  <c r="AJ55" i="1"/>
  <c r="AK55" i="1" s="1"/>
  <c r="AJ53" i="1"/>
  <c r="AK53" i="1" s="1"/>
  <c r="AJ51" i="1"/>
  <c r="AK51" i="1" s="1"/>
  <c r="AK48" i="1"/>
  <c r="AJ46" i="1"/>
  <c r="AK46" i="1" s="1"/>
  <c r="AJ44" i="1"/>
  <c r="AK44" i="1" s="1"/>
  <c r="AJ42" i="1"/>
  <c r="AK42" i="1" s="1"/>
  <c r="AJ41" i="1"/>
  <c r="AK41" i="1" s="1"/>
  <c r="AJ38" i="1"/>
  <c r="AK38" i="1" s="1"/>
  <c r="AJ36" i="1"/>
  <c r="AK36" i="1" s="1"/>
  <c r="AJ34" i="1"/>
  <c r="AK34" i="1" s="1"/>
  <c r="AJ32" i="1"/>
  <c r="AJ28" i="1"/>
  <c r="AK28" i="1" s="1"/>
  <c r="AJ26" i="1"/>
  <c r="AJ23" i="1"/>
  <c r="AK23" i="1" s="1"/>
  <c r="AJ20" i="1"/>
  <c r="AK20" i="1" s="1"/>
  <c r="AJ18" i="1"/>
  <c r="AK18" i="1" s="1"/>
  <c r="AJ16" i="1"/>
  <c r="AK16" i="1" s="1"/>
  <c r="AJ14" i="1"/>
  <c r="AJ12" i="1"/>
  <c r="AK12" i="1" s="1"/>
  <c r="AJ98" i="1"/>
  <c r="AK98" i="1" s="1"/>
  <c r="AJ97" i="1"/>
  <c r="AK97" i="1" s="1"/>
  <c r="AJ95" i="1"/>
  <c r="AK95" i="1" s="1"/>
  <c r="AJ93" i="1"/>
  <c r="AK93" i="1" s="1"/>
  <c r="AJ92" i="1"/>
  <c r="AK92" i="1" s="1"/>
  <c r="AJ90" i="1"/>
  <c r="AK90" i="1" s="1"/>
  <c r="AJ88" i="1"/>
  <c r="AK88" i="1" s="1"/>
  <c r="AK84" i="1"/>
  <c r="AJ80" i="1"/>
  <c r="AK80" i="1" s="1"/>
  <c r="AJ77" i="1"/>
  <c r="AK77" i="1" s="1"/>
  <c r="AJ75" i="1"/>
  <c r="AK75" i="1" s="1"/>
  <c r="AJ73" i="1"/>
  <c r="AK73" i="1" s="1"/>
  <c r="AJ71" i="1"/>
  <c r="AK71" i="1" s="1"/>
  <c r="AJ69" i="1"/>
  <c r="AK69" i="1" s="1"/>
  <c r="AJ67" i="1"/>
  <c r="AK67" i="1" s="1"/>
  <c r="AJ64" i="1"/>
  <c r="AK64" i="1" s="1"/>
  <c r="AJ62" i="1"/>
  <c r="AK62" i="1" s="1"/>
  <c r="AJ60" i="1"/>
  <c r="AK60" i="1" s="1"/>
  <c r="AJ58" i="1"/>
  <c r="AK58" i="1" s="1"/>
  <c r="AJ56" i="1"/>
  <c r="AK56" i="1" s="1"/>
  <c r="AJ54" i="1"/>
  <c r="AK54" i="1" s="1"/>
  <c r="AJ52" i="1"/>
  <c r="AK52" i="1" s="1"/>
  <c r="AJ45" i="1"/>
  <c r="AK45" i="1" s="1"/>
  <c r="AJ43" i="1"/>
  <c r="AK43" i="1" s="1"/>
  <c r="AJ40" i="1"/>
  <c r="AK40" i="1" s="1"/>
  <c r="AJ39" i="1"/>
  <c r="AK39" i="1" s="1"/>
  <c r="AJ37" i="1"/>
  <c r="AK37" i="1" s="1"/>
  <c r="AJ35" i="1"/>
  <c r="AK35" i="1" s="1"/>
  <c r="AJ33" i="1"/>
  <c r="AJ31" i="1"/>
  <c r="AK31" i="1" s="1"/>
  <c r="AJ29" i="1"/>
  <c r="AK29" i="1" s="1"/>
  <c r="AJ24" i="1"/>
  <c r="AK24" i="1" s="1"/>
  <c r="AJ22" i="1"/>
  <c r="AK22" i="1" s="1"/>
  <c r="AJ19" i="1"/>
  <c r="AK19" i="1" s="1"/>
  <c r="AK13" i="1"/>
  <c r="AJ11" i="1"/>
  <c r="AK11" i="1" s="1"/>
  <c r="AJ7" i="1"/>
  <c r="AK7" i="1" s="1"/>
  <c r="AJ6" i="1"/>
  <c r="AK6" i="1" s="1"/>
  <c r="AJ4" i="1"/>
  <c r="AK4" i="1" s="1"/>
  <c r="AJ10" i="1"/>
  <c r="AK10" i="1" s="1"/>
  <c r="AJ8" i="1"/>
  <c r="AK8" i="1" s="1"/>
  <c r="AJ73" i="2"/>
  <c r="AK72" i="2"/>
  <c r="AK56" i="2"/>
  <c r="AK45" i="2"/>
  <c r="AK19" i="2"/>
  <c r="AJ38" i="2"/>
  <c r="AK38" i="2" s="1"/>
  <c r="AJ3" i="2"/>
  <c r="AK3" i="2" s="1"/>
  <c r="AJ130" i="2"/>
  <c r="AK130" i="2" s="1"/>
  <c r="AJ126" i="2"/>
  <c r="AK126" i="2" s="1"/>
  <c r="AJ124" i="2"/>
  <c r="AK124" i="2" s="1"/>
  <c r="AJ120" i="2"/>
  <c r="AK120" i="2" s="1"/>
  <c r="AJ116" i="2"/>
  <c r="AK116" i="2" s="1"/>
  <c r="AJ114" i="2"/>
  <c r="AK114" i="2" s="1"/>
  <c r="AJ112" i="2"/>
  <c r="AK112" i="2" s="1"/>
  <c r="AJ106" i="2"/>
  <c r="AK106" i="2" s="1"/>
  <c r="AJ103" i="2"/>
  <c r="AK103" i="2" s="1"/>
  <c r="AJ101" i="2"/>
  <c r="AJ97" i="2"/>
  <c r="AK97" i="2" s="1"/>
  <c r="AJ93" i="2"/>
  <c r="AK93" i="2" s="1"/>
  <c r="AJ91" i="2"/>
  <c r="AK91" i="2" s="1"/>
  <c r="AJ89" i="2"/>
  <c r="AK89" i="2" s="1"/>
  <c r="AJ86" i="2"/>
  <c r="AK86" i="2" s="1"/>
  <c r="AJ84" i="2"/>
  <c r="AK84" i="2" s="1"/>
  <c r="AJ82" i="2"/>
  <c r="AK82" i="2" s="1"/>
  <c r="AJ70" i="2"/>
  <c r="AK70" i="2" s="1"/>
  <c r="AJ68" i="2"/>
  <c r="AK68" i="2" s="1"/>
  <c r="AJ66" i="2"/>
  <c r="AJ64" i="2"/>
  <c r="AK64" i="2" s="1"/>
  <c r="AJ62" i="2"/>
  <c r="AK62" i="2" s="1"/>
  <c r="AJ60" i="2"/>
  <c r="AK60" i="2" s="1"/>
  <c r="AJ58" i="2"/>
  <c r="AK58" i="2" s="1"/>
  <c r="AJ53" i="2"/>
  <c r="AK53" i="2" s="1"/>
  <c r="AJ51" i="2"/>
  <c r="AK51" i="2" s="1"/>
  <c r="AJ49" i="2"/>
  <c r="AK49" i="2" s="1"/>
  <c r="AJ44" i="2"/>
  <c r="AJ42" i="2"/>
  <c r="AJ40" i="2"/>
  <c r="AK40" i="2" s="1"/>
  <c r="AJ34" i="2"/>
  <c r="AJ32" i="2"/>
  <c r="AK32" i="2" s="1"/>
  <c r="AJ27" i="2"/>
  <c r="AK27" i="2" s="1"/>
  <c r="AJ25" i="2"/>
  <c r="AK25" i="2" s="1"/>
  <c r="AJ23" i="2"/>
  <c r="AK23" i="2" s="1"/>
  <c r="AJ21" i="2"/>
  <c r="AK21" i="2" s="1"/>
  <c r="AJ14" i="2"/>
  <c r="AK14" i="2" s="1"/>
  <c r="AJ12" i="2"/>
  <c r="AK12" i="2" s="1"/>
  <c r="AJ10" i="2"/>
  <c r="AK10" i="2" s="1"/>
  <c r="AJ8" i="2"/>
  <c r="AK8" i="2" s="1"/>
  <c r="AJ6" i="2"/>
  <c r="AK6" i="2" s="1"/>
  <c r="AJ4" i="2"/>
  <c r="AK4" i="2" s="1"/>
  <c r="AJ30" i="2"/>
  <c r="AJ20" i="2"/>
  <c r="AK20" i="2" s="1"/>
  <c r="AJ9" i="2"/>
  <c r="AK9" i="2" s="1"/>
  <c r="AJ76" i="2"/>
  <c r="AK76" i="2" s="1"/>
  <c r="AJ85" i="2"/>
  <c r="AK85" i="2" s="1"/>
  <c r="AJ79" i="2"/>
  <c r="AK79" i="2" s="1"/>
  <c r="AJ75" i="2"/>
  <c r="AK75" i="2" s="1"/>
  <c r="AJ71" i="2"/>
  <c r="AK71" i="2" s="1"/>
  <c r="AJ67" i="2"/>
  <c r="AJ63" i="2"/>
  <c r="AK63" i="2" s="1"/>
  <c r="AJ59" i="2"/>
  <c r="AK59" i="2" s="1"/>
  <c r="AJ48" i="2"/>
  <c r="AK48" i="2" s="1"/>
  <c r="AJ43" i="2"/>
  <c r="AK43" i="2" s="1"/>
  <c r="AJ35" i="2"/>
  <c r="AK35" i="2" s="1"/>
  <c r="AJ33" i="2"/>
  <c r="AK33" i="2" s="1"/>
  <c r="AJ28" i="2"/>
  <c r="AK28" i="2" s="1"/>
  <c r="AJ26" i="2"/>
  <c r="AJ18" i="2"/>
  <c r="AK18" i="2" s="1"/>
  <c r="AJ11" i="2"/>
  <c r="AK11" i="2" s="1"/>
  <c r="AK5" i="2"/>
  <c r="AJ47" i="2"/>
  <c r="AK47" i="2" s="1"/>
  <c r="AJ36" i="2"/>
  <c r="AK36" i="2" s="1"/>
  <c r="AK29" i="2"/>
  <c r="AJ17" i="2"/>
  <c r="AK17" i="2" s="1"/>
  <c r="AJ123" i="2"/>
  <c r="AK123" i="2" s="1"/>
  <c r="AJ22" i="2"/>
  <c r="AK22" i="2" s="1"/>
  <c r="AJ15" i="2"/>
  <c r="AK15" i="2" s="1"/>
  <c r="AJ128" i="2"/>
  <c r="AJ118" i="2"/>
  <c r="AJ110" i="2"/>
  <c r="AK110" i="2" s="1"/>
  <c r="AJ83" i="2"/>
  <c r="AK83" i="2" s="1"/>
  <c r="AJ80" i="2"/>
  <c r="AK80" i="2" s="1"/>
  <c r="AK31" i="2"/>
  <c r="AJ74" i="2"/>
  <c r="AK74" i="2" s="1"/>
  <c r="AJ46" i="2"/>
  <c r="AK46" i="2" s="1"/>
  <c r="AJ41" i="2"/>
  <c r="AJ13" i="2"/>
  <c r="AK13" i="2" s="1"/>
  <c r="E3" i="1" l="1"/>
  <c r="AJ3" i="1" s="1"/>
  <c r="AK3" i="1" s="1"/>
</calcChain>
</file>

<file path=xl/sharedStrings.xml><?xml version="1.0" encoding="utf-8"?>
<sst xmlns="http://schemas.openxmlformats.org/spreadsheetml/2006/main" count="656" uniqueCount="207">
  <si>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</si>
  <si>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</si>
  <si>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</si>
  <si>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</si>
  <si>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</si>
  <si>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</si>
  <si>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</si>
  <si>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</si>
  <si>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</si>
  <si>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</si>
  <si>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تعليمية</t>
  </si>
  <si>
    <t>فيزياء</t>
  </si>
  <si>
    <t>كيمياء</t>
  </si>
  <si>
    <t xml:space="preserve">اجتماعيات </t>
  </si>
  <si>
    <t xml:space="preserve">احياء </t>
  </si>
  <si>
    <t>ادارة مدرسية واشراف ومناهج</t>
  </si>
  <si>
    <t>اللغة الانجليزية وآدابها</t>
  </si>
  <si>
    <t xml:space="preserve">اللغة العربية وآدابها </t>
  </si>
  <si>
    <t xml:space="preserve">تاريخ </t>
  </si>
  <si>
    <t xml:space="preserve">تربية ابتدائية وطفل </t>
  </si>
  <si>
    <t xml:space="preserve">تربية خاصة وتأهيل </t>
  </si>
  <si>
    <t>تربية رياضية</t>
  </si>
  <si>
    <t xml:space="preserve">تربية مهنية </t>
  </si>
  <si>
    <t>تربية وتعليم</t>
  </si>
  <si>
    <t xml:space="preserve">جغرافيا </t>
  </si>
  <si>
    <t xml:space="preserve">جيولوجيا (علوم الأرض) </t>
  </si>
  <si>
    <t>خياطة/تصميم الازياء وتصنيع الملابس</t>
  </si>
  <si>
    <t xml:space="preserve">رياضيات </t>
  </si>
  <si>
    <t>شريعةودراسات اسلاميه</t>
  </si>
  <si>
    <t>علم اجتماع</t>
  </si>
  <si>
    <t>علم نفس وارشاد</t>
  </si>
  <si>
    <t xml:space="preserve">فلسفة </t>
  </si>
  <si>
    <t>فنون جميلة</t>
  </si>
  <si>
    <t>لغات اجنبية</t>
  </si>
  <si>
    <t>مكتبات وتوثيق+مصادر تعليميةومكتبات</t>
  </si>
  <si>
    <t>طبية</t>
  </si>
  <si>
    <t>اسعاف(رعاية صحية عاجله / طوارىء)</t>
  </si>
  <si>
    <t xml:space="preserve">اشعة (تصوير اشعاعي) </t>
  </si>
  <si>
    <t>الاطراف الصناعيه</t>
  </si>
  <si>
    <t>السمع والنطق</t>
  </si>
  <si>
    <t>العلاج الوظيفي</t>
  </si>
  <si>
    <t>تخدير وانعاش</t>
  </si>
  <si>
    <t>تقنيات حيوية</t>
  </si>
  <si>
    <t xml:space="preserve">تمريض </t>
  </si>
  <si>
    <t>صحه عامه</t>
  </si>
  <si>
    <t xml:space="preserve">صيدله </t>
  </si>
  <si>
    <t>طب</t>
  </si>
  <si>
    <t>طب اسنان</t>
  </si>
  <si>
    <t>طب بيطري</t>
  </si>
  <si>
    <t>علاج طبيعي (معالجة حكمية وتأهيل)</t>
  </si>
  <si>
    <t xml:space="preserve">علوم طب اسنان مساندة (ليس طب اسنان) </t>
  </si>
  <si>
    <t>مختبرات وتحاليل طبية</t>
  </si>
  <si>
    <t>نظارات طبية وفحص نظر</t>
  </si>
  <si>
    <t>هندسية</t>
  </si>
  <si>
    <t>الهندسة الانشائية (الجامعيون)</t>
  </si>
  <si>
    <t>الهندسة الطبية الحيوية ( من شعبة الهندسة الكهربائية )</t>
  </si>
  <si>
    <t>هندسة الالكتروميكانيك ( من شعبة الهندسة الكهربائية )</t>
  </si>
  <si>
    <t>هندسة الالكتروميكانيك ( من شعبة الهندسة الميكانيكية )</t>
  </si>
  <si>
    <t>هندسة البيئة ( من شعبة الهندسة الكيماوية )</t>
  </si>
  <si>
    <t>هندسة البيئة (من شعبة الهندسة المدنية )</t>
  </si>
  <si>
    <t>هندسة التحكم الآلي ( من شعبة الهندسة الكهربائية )</t>
  </si>
  <si>
    <t>هندسة السلامة العامة ( من شعبة الهندسة الميكانيكية )</t>
  </si>
  <si>
    <t>هندسة الطاقة المتجددة(جامعيون)</t>
  </si>
  <si>
    <t>هندسة المواد ( من شعبة الهندسة الميكانيكية )</t>
  </si>
  <si>
    <t>هندسة الميكاترونكس ( من شعبة الهندسة الكهربائية )</t>
  </si>
  <si>
    <t>هندسة الميكاترونكس ( من شعبة الهندسة الميكانيكية )</t>
  </si>
  <si>
    <t>هندسة انشاءات المباني (الجامعيون)</t>
  </si>
  <si>
    <t xml:space="preserve">اقتصاد زراعي وتنمية ريفية </t>
  </si>
  <si>
    <t>اقتصاد وادارة الاعمال الزراعية</t>
  </si>
  <si>
    <t xml:space="preserve">اقتصاد وارشاد زراعي </t>
  </si>
  <si>
    <t xml:space="preserve">الاراضي والمياه والبيئة </t>
  </si>
  <si>
    <t>التقنيات الحيوية (انتاج)</t>
  </si>
  <si>
    <t>التقنيات الحيوية (وقاية)</t>
  </si>
  <si>
    <t>الهندسة الادارية والاقتصادية</t>
  </si>
  <si>
    <t xml:space="preserve">الهندسة الالكترونية </t>
  </si>
  <si>
    <t xml:space="preserve">الهندسة الانشائية والجسور </t>
  </si>
  <si>
    <t xml:space="preserve">الهندسة البحرية </t>
  </si>
  <si>
    <t>الهندسة الجيولوجية</t>
  </si>
  <si>
    <t xml:space="preserve">الهندسة الزراعية / ري </t>
  </si>
  <si>
    <t>الهندسة الصناعية</t>
  </si>
  <si>
    <t>الهندسة الكهربائية</t>
  </si>
  <si>
    <t xml:space="preserve">الهندسة الكيماوية </t>
  </si>
  <si>
    <t xml:space="preserve">الهندسة المدنية </t>
  </si>
  <si>
    <t xml:space="preserve">الهندسة المعمارية </t>
  </si>
  <si>
    <t xml:space="preserve">الهندسة الميكانيكية </t>
  </si>
  <si>
    <t xml:space="preserve">الهندسة النووية </t>
  </si>
  <si>
    <t>انتاج حيواني</t>
  </si>
  <si>
    <t xml:space="preserve">انتاج حيواني وصحة الحيوان </t>
  </si>
  <si>
    <t xml:space="preserve">انتاج نباتي </t>
  </si>
  <si>
    <t xml:space="preserve">بستنة شجرية </t>
  </si>
  <si>
    <t>تربة وري</t>
  </si>
  <si>
    <t>تغذية وتصنيع غذائي</t>
  </si>
  <si>
    <t>ثروة حيوانية</t>
  </si>
  <si>
    <t>غابات ومراعي</t>
  </si>
  <si>
    <t>وقاية نباتية</t>
  </si>
  <si>
    <t>محاصيل حقلية</t>
  </si>
  <si>
    <t xml:space="preserve">موارد مائية وبيئة </t>
  </si>
  <si>
    <t>ميكنة زراعية</t>
  </si>
  <si>
    <t>نبات زينة وتنسيق</t>
  </si>
  <si>
    <t>هندسة ادارة مشاريع مدنية</t>
  </si>
  <si>
    <t xml:space="preserve">هندسة الاتصالات </t>
  </si>
  <si>
    <t>هندسة الاشغال العامة</t>
  </si>
  <si>
    <t xml:space="preserve">هندسة الانتاج الصناعي </t>
  </si>
  <si>
    <t xml:space="preserve">هندسة الانظمة والتحكم </t>
  </si>
  <si>
    <t xml:space="preserve">هندسة الآلات الزراعية </t>
  </si>
  <si>
    <t xml:space="preserve">هندسة البترول </t>
  </si>
  <si>
    <t>هندسة التربة</t>
  </si>
  <si>
    <t>هندسة التصميم والانتاج</t>
  </si>
  <si>
    <t xml:space="preserve">هندسة التصنيع </t>
  </si>
  <si>
    <t xml:space="preserve">هندسة التعدين </t>
  </si>
  <si>
    <t>هندسة التكييف والتبريد والتدفئة والتهوية</t>
  </si>
  <si>
    <t>هندسة الجسور</t>
  </si>
  <si>
    <t>هندسة الحاسبات الالكترونية</t>
  </si>
  <si>
    <t>هندسة السيارات</t>
  </si>
  <si>
    <t>هندسة الطاقة</t>
  </si>
  <si>
    <t xml:space="preserve">هندسة الطرق </t>
  </si>
  <si>
    <t xml:space="preserve">هندسة الطيران </t>
  </si>
  <si>
    <t xml:space="preserve">هندسة القوى </t>
  </si>
  <si>
    <t>هندسة القوى والآلات الحرارية</t>
  </si>
  <si>
    <t>هندسة المرور</t>
  </si>
  <si>
    <t xml:space="preserve">هندسة المساحة </t>
  </si>
  <si>
    <t xml:space="preserve">هندسة المعدات والآلات </t>
  </si>
  <si>
    <t xml:space="preserve">هندسة المواد والمعادن </t>
  </si>
  <si>
    <t xml:space="preserve">هندسة المواصلات </t>
  </si>
  <si>
    <t>هندسة المياه</t>
  </si>
  <si>
    <t xml:space="preserve">هندسة المياه والصرف الصحي والبيئة </t>
  </si>
  <si>
    <t xml:space="preserve">هندسة الميتالورجي </t>
  </si>
  <si>
    <t xml:space="preserve">هندسة آلات واجهزة استخراج البترول </t>
  </si>
  <si>
    <t xml:space="preserve">هندسة تخطيط المدن </t>
  </si>
  <si>
    <t xml:space="preserve">هندسة تصنيع الماكينات </t>
  </si>
  <si>
    <t xml:space="preserve">هندسة تصنيع المواد الغذائية </t>
  </si>
  <si>
    <t>هندسة تكنولوجيا الصناعات الكيماوية</t>
  </si>
  <si>
    <t>هندسة ميكانيكا السوائل</t>
  </si>
  <si>
    <t xml:space="preserve">هندسة وسائل النقل </t>
  </si>
  <si>
    <t>تجارية ومالية</t>
  </si>
  <si>
    <t>علوم مصرفية ومالية</t>
  </si>
  <si>
    <t>اقتصاد</t>
  </si>
  <si>
    <t xml:space="preserve">النقل البحري والتجاري </t>
  </si>
  <si>
    <t xml:space="preserve">تأمين </t>
  </si>
  <si>
    <t xml:space="preserve">تسويق </t>
  </si>
  <si>
    <t>سياحه وعلوم سياحيه</t>
  </si>
  <si>
    <t>محاسبة</t>
  </si>
  <si>
    <t>إدارية</t>
  </si>
  <si>
    <t xml:space="preserve">ادارة اعمال </t>
  </si>
  <si>
    <t xml:space="preserve">ادارة فنادق (عام) </t>
  </si>
  <si>
    <t>ادارة مستشفيات</t>
  </si>
  <si>
    <t xml:space="preserve">ادارةالمكاتب والمعلومات </t>
  </si>
  <si>
    <t xml:space="preserve">بيئة ودراسات بيئية(علوم البيئة) </t>
  </si>
  <si>
    <t xml:space="preserve">تخطيط </t>
  </si>
  <si>
    <t xml:space="preserve">تنميه </t>
  </si>
  <si>
    <t>صحافه واعلام</t>
  </si>
  <si>
    <t xml:space="preserve">علوم اداريه </t>
  </si>
  <si>
    <t xml:space="preserve">علوم سياسيه </t>
  </si>
  <si>
    <t>نظم المعلومات الادارية</t>
  </si>
  <si>
    <t>أخرى</t>
  </si>
  <si>
    <t>اثار</t>
  </si>
  <si>
    <t xml:space="preserve">احصاء </t>
  </si>
  <si>
    <t>حقوق</t>
  </si>
  <si>
    <t xml:space="preserve">علوم الحاسب الالي </t>
  </si>
  <si>
    <t>نظم المعلومات الجغرافيةوالاستشعار عن بعد</t>
  </si>
  <si>
    <t>اقتصاد منزلي</t>
  </si>
  <si>
    <t>علوم عامةوطبيعية</t>
  </si>
  <si>
    <t>لغويات</t>
  </si>
  <si>
    <t xml:space="preserve">معلم صف - حاسوب </t>
  </si>
  <si>
    <t xml:space="preserve">قباله </t>
  </si>
  <si>
    <t>هندسة البيئة ( من شعبة الهندسة الميكانيكية )</t>
  </si>
  <si>
    <t>اقتصاد زراعي</t>
  </si>
  <si>
    <t>الهندسة الصيدلانية</t>
  </si>
  <si>
    <t>مختبرات صناعية ومدرسية</t>
  </si>
  <si>
    <t xml:space="preserve">احصاء وسجل طبي وسكرتاريا طبية </t>
  </si>
  <si>
    <t xml:space="preserve">التعقيم </t>
  </si>
  <si>
    <t>الهندسة الطبية الحيوية ( من شعبة الهندسة الميكانيكية )</t>
  </si>
  <si>
    <t>حساب كميات (دبلوم كليات مجتمع)</t>
  </si>
  <si>
    <t>هندسة المواد (من شعبة الهندسة المدنية )</t>
  </si>
  <si>
    <t>هندسة الاتمتة والنظم</t>
  </si>
  <si>
    <t>هندسة الآلات</t>
  </si>
  <si>
    <t xml:space="preserve">هندسة الآليات الثقيلة </t>
  </si>
  <si>
    <t>هندسة البتروكيماويات</t>
  </si>
  <si>
    <t xml:space="preserve">هندسة التعليم الصناعي </t>
  </si>
  <si>
    <t xml:space="preserve">هندسة الغزل والنسيج </t>
  </si>
  <si>
    <t>هندسة تكنولوجيا المياه</t>
  </si>
  <si>
    <t xml:space="preserve">ادارة لوازم ومستودعات </t>
  </si>
  <si>
    <t>ارصاد جويه</t>
  </si>
  <si>
    <t xml:space="preserve">سلامة مهنية </t>
  </si>
  <si>
    <t>علوم طيران</t>
  </si>
  <si>
    <t>مسح جوي ورسم الخرائط</t>
  </si>
  <si>
    <t xml:space="preserve">تجميل </t>
  </si>
  <si>
    <t xml:space="preserve">مساعد محامي (خدمات قانونية) </t>
  </si>
  <si>
    <t>النسبة (معين / متقدم)</t>
  </si>
  <si>
    <t>مجموعة المهن</t>
  </si>
  <si>
    <t>التخصص</t>
  </si>
  <si>
    <t xml:space="preserve">متقدم </t>
  </si>
  <si>
    <t xml:space="preserve">معين </t>
  </si>
  <si>
    <t xml:space="preserve">مخزون طلبات التوظيف  التراكمي </t>
  </si>
  <si>
    <t>مجموع المعينين (2012-2021)</t>
  </si>
  <si>
    <t>متوسط عدد المعينين 
(2012-2021)</t>
  </si>
  <si>
    <t>متوسط نسبة التعيين (2012-2021)</t>
  </si>
  <si>
    <t>تصنيف التخصص</t>
  </si>
  <si>
    <t>مؤشرات العرض والطلب بكالوريوس ذكور/محافظة الزرقاء</t>
  </si>
  <si>
    <t>مؤشرات العرض والطلب بكالوريوس اناث /محافظة الزرقاء</t>
  </si>
  <si>
    <t>مؤشرات العرض والطلب دبلوم ذكور/محافظة الزرقاء</t>
  </si>
  <si>
    <t>مؤشرات العرض والطلب دبلوم اناث /محافظة الزرقاء</t>
  </si>
  <si>
    <t>هنسية</t>
  </si>
  <si>
    <t>اخرى</t>
  </si>
  <si>
    <t>راكد</t>
  </si>
  <si>
    <t>مطلوب</t>
  </si>
  <si>
    <t>مشبع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</si>
</sst>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/>
    <xf numFmtId="0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9" fontId="0" fillId="4" borderId="1" xfId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 vertical="center"/>
    </xf>
    <xf numFmtId="10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9"/>
  <sheetViews>
    <sheetView rightToLeft="1" workbookViewId="0">
      <pane ySplit="1" topLeftCell="A2" activePane="bottomLeft" state="frozen"/>
      <selection pane="bottomLeft" activeCell="B14" sqref="B14"/>
    </sheetView>
  </sheetViews>
  <sheetFormatPr defaultRowHeight="15" x14ac:dyDescent="0.25"/>
  <cols>
    <col min="1" max="1" width="17.5703125" customWidth="1"/>
    <col min="2" max="2" width="38.85546875" customWidth="1"/>
    <col min="3" max="3" width="6.28515625" hidden="1" customWidth="1"/>
    <col min="4" max="4" width="5" hidden="1" customWidth="1"/>
    <col min="5" max="5" width="9.140625" hidden="1" customWidth="1"/>
    <col min="6" max="6" width="4.42578125" hidden="1" customWidth="1"/>
    <col min="7" max="7" width="5.5703125" hidden="1" customWidth="1"/>
    <col min="8" max="8" width="9.140625" hidden="1" customWidth="1"/>
    <col min="9" max="9" width="6.85546875" hidden="1" customWidth="1"/>
    <col min="10" max="10" width="6.140625" hidden="1" customWidth="1"/>
    <col min="11" max="32" width="9.140625" hidden="1" customWidth="1"/>
    <col min="34" max="34" width="14.28515625" customWidth="1"/>
    <col min="35" max="35" width="12.42578125" customWidth="1"/>
    <col min="36" max="36" width="16.140625" customWidth="1"/>
    <col min="37" max="37" width="9.140625" style="1"/>
  </cols>
  <sheetData>
    <row r="1" spans="1:37" s="14" customFormat="1" ht="24" customHeight="1" x14ac:dyDescent="0.25">
      <c r="A1" s="18" t="s">
        <v>189</v>
      </c>
      <c r="B1" s="20" t="s">
        <v>190</v>
      </c>
      <c r="C1" s="39" t="s">
        <v>0</v>
      </c>
      <c r="D1" s="39"/>
      <c r="E1" s="39"/>
      <c r="F1" s="39" t="s">
        <v>1</v>
      </c>
      <c r="G1" s="39"/>
      <c r="H1" s="39"/>
      <c r="I1" s="39" t="s">
        <v>2</v>
      </c>
      <c r="J1" s="39"/>
      <c r="K1" s="39"/>
      <c r="L1" s="39" t="s">
        <v>3</v>
      </c>
      <c r="M1" s="39"/>
      <c r="N1" s="39"/>
      <c r="O1" s="39" t="s">
        <v>4</v>
      </c>
      <c r="P1" s="39"/>
      <c r="Q1" s="39"/>
      <c r="R1" s="39" t="s">
        <v>5</v>
      </c>
      <c r="S1" s="39"/>
      <c r="T1" s="39"/>
      <c r="U1" s="39" t="s">
        <v>6</v>
      </c>
      <c r="V1" s="39"/>
      <c r="W1" s="39"/>
      <c r="X1" s="39" t="s">
        <v>7</v>
      </c>
      <c r="Y1" s="39"/>
      <c r="Z1" s="39"/>
      <c r="AA1" s="39" t="s">
        <v>8</v>
      </c>
      <c r="AB1" s="39"/>
      <c r="AC1" s="39"/>
      <c r="AD1" s="39" t="s">
        <v>9</v>
      </c>
      <c r="AE1" s="39"/>
      <c r="AF1" s="39"/>
      <c r="AG1" s="19" t="s">
        <v>198</v>
      </c>
      <c r="AH1" s="19"/>
      <c r="AI1" s="19"/>
      <c r="AJ1" s="19"/>
      <c r="AK1" s="19"/>
    </row>
    <row r="2" spans="1:37" s="14" customFormat="1" ht="42.75" customHeight="1" x14ac:dyDescent="0.25">
      <c r="A2" s="18"/>
      <c r="B2" s="20"/>
      <c r="C2" s="15" t="s">
        <v>191</v>
      </c>
      <c r="D2" s="15" t="s">
        <v>192</v>
      </c>
      <c r="E2" s="15" t="s">
        <v>188</v>
      </c>
      <c r="F2" s="15" t="s">
        <v>191</v>
      </c>
      <c r="G2" s="15" t="s">
        <v>192</v>
      </c>
      <c r="H2" s="15" t="s">
        <v>188</v>
      </c>
      <c r="I2" s="15" t="s">
        <v>191</v>
      </c>
      <c r="J2" s="15" t="s">
        <v>192</v>
      </c>
      <c r="K2" s="15" t="s">
        <v>188</v>
      </c>
      <c r="L2" s="15" t="s">
        <v>191</v>
      </c>
      <c r="M2" s="15" t="s">
        <v>192</v>
      </c>
      <c r="N2" s="15" t="s">
        <v>188</v>
      </c>
      <c r="O2" s="15" t="s">
        <v>191</v>
      </c>
      <c r="P2" s="15" t="s">
        <v>192</v>
      </c>
      <c r="Q2" s="15" t="s">
        <v>188</v>
      </c>
      <c r="R2" s="15" t="s">
        <v>191</v>
      </c>
      <c r="S2" s="15" t="s">
        <v>192</v>
      </c>
      <c r="T2" s="15" t="s">
        <v>188</v>
      </c>
      <c r="U2" s="15" t="s">
        <v>191</v>
      </c>
      <c r="V2" s="15" t="s">
        <v>192</v>
      </c>
      <c r="W2" s="15" t="s">
        <v>188</v>
      </c>
      <c r="X2" s="15" t="s">
        <v>191</v>
      </c>
      <c r="Y2" s="15" t="s">
        <v>192</v>
      </c>
      <c r="Z2" s="15" t="s">
        <v>188</v>
      </c>
      <c r="AA2" s="15" t="s">
        <v>191</v>
      </c>
      <c r="AB2" s="15" t="s">
        <v>192</v>
      </c>
      <c r="AC2" s="15" t="s">
        <v>188</v>
      </c>
      <c r="AD2" s="15" t="s">
        <v>191</v>
      </c>
      <c r="AE2" s="15" t="s">
        <v>192</v>
      </c>
      <c r="AF2" s="15" t="s">
        <v>188</v>
      </c>
      <c r="AG2" s="3" t="s">
        <v>193</v>
      </c>
      <c r="AH2" s="3" t="s">
        <v>194</v>
      </c>
      <c r="AI2" s="3" t="s">
        <v>195</v>
      </c>
      <c r="AJ2" s="15" t="s">
        <v>196</v>
      </c>
      <c r="AK2" s="3" t="s">
        <v>197</v>
      </c>
    </row>
    <row r="3" spans="1:37" x14ac:dyDescent="0.25">
      <c r="A3" s="21" t="s">
        <v>10</v>
      </c>
      <c r="B3" s="4" t="s">
        <v>11</v>
      </c>
      <c r="C3" s="5">
        <v>7</v>
      </c>
      <c r="D3" s="5">
        <v>1</v>
      </c>
      <c r="E3" s="6">
        <f>D3/C3</f>
        <v>0.14285714285714285</v>
      </c>
      <c r="F3" s="5">
        <v>15</v>
      </c>
      <c r="G3" s="5">
        <v>7</v>
      </c>
      <c r="H3" s="6">
        <f>G3/F3</f>
        <v>0.46666666666666667</v>
      </c>
      <c r="I3" s="5">
        <v>11</v>
      </c>
      <c r="J3" s="5">
        <v>6</v>
      </c>
      <c r="K3" s="6">
        <f>J3/I3</f>
        <v>0.54545454545454541</v>
      </c>
      <c r="L3" s="5">
        <v>15</v>
      </c>
      <c r="M3" s="5">
        <v>4</v>
      </c>
      <c r="N3" s="6">
        <f>M3/L3</f>
        <v>0.26666666666666666</v>
      </c>
      <c r="O3" s="5">
        <v>25</v>
      </c>
      <c r="P3" s="5">
        <v>8</v>
      </c>
      <c r="Q3" s="6">
        <f>P3/O3</f>
        <v>0.32</v>
      </c>
      <c r="R3" s="5">
        <v>38</v>
      </c>
      <c r="S3" s="5">
        <v>22</v>
      </c>
      <c r="T3" s="6">
        <f>S3/R3</f>
        <v>0.57894736842105265</v>
      </c>
      <c r="U3" s="5">
        <v>44</v>
      </c>
      <c r="V3" s="5">
        <v>1</v>
      </c>
      <c r="W3" s="6">
        <f>V3/U3</f>
        <v>2.2727272727272728E-2</v>
      </c>
      <c r="X3" s="5">
        <v>51</v>
      </c>
      <c r="Y3" s="5">
        <v>2</v>
      </c>
      <c r="Z3" s="6">
        <f>Y3/X3</f>
        <v>3.9215686274509803E-2</v>
      </c>
      <c r="AA3" s="5">
        <v>65</v>
      </c>
      <c r="AB3" s="5">
        <v>2</v>
      </c>
      <c r="AC3" s="6">
        <f>AB3/AA3</f>
        <v>3.0769230769230771E-2</v>
      </c>
      <c r="AD3" s="5">
        <v>86</v>
      </c>
      <c r="AE3" s="5">
        <v>1</v>
      </c>
      <c r="AF3" s="6">
        <f>AE3/AD3</f>
        <v>1.1627906976744186E-2</v>
      </c>
      <c r="AG3" s="5">
        <f>AD3</f>
        <v>86</v>
      </c>
      <c r="AH3" s="7">
        <f>SUM(D3,G3,J3,M3,P3,S3,V3,Y3,AB3,AE3)</f>
        <v>54</v>
      </c>
      <c r="AI3" s="7">
        <f xml:space="preserve"> ROUND(AH3/10,0)</f>
        <v>5</v>
      </c>
      <c r="AJ3" s="37">
        <f>AVERAGE(AF3,AC3,Z3,W3,T3,Q3,N3,K3,H3,E3)</f>
        <v>0.24249324868138317</v>
      </c>
      <c r="AK3" s="38" t="str">
        <f>IF(AJ3&lt;1%,"راكد",IF(AJ3&lt;15%,"مشبع","مطلوب"))</f>
        <v>مطلوب</v>
      </c>
    </row>
    <row r="4" spans="1:37" x14ac:dyDescent="0.25">
      <c r="A4" s="21"/>
      <c r="B4" s="4" t="s">
        <v>12</v>
      </c>
      <c r="C4" s="5">
        <v>40</v>
      </c>
      <c r="D4" s="5">
        <v>3</v>
      </c>
      <c r="E4" s="6">
        <f t="shared" ref="E4:E61" si="0">D4/C4</f>
        <v>7.4999999999999997E-2</v>
      </c>
      <c r="F4" s="5">
        <v>60</v>
      </c>
      <c r="G4" s="5">
        <v>3</v>
      </c>
      <c r="H4" s="6">
        <f t="shared" ref="H4:H61" si="1">G4/F4</f>
        <v>0.05</v>
      </c>
      <c r="I4" s="5">
        <v>76</v>
      </c>
      <c r="J4" s="5">
        <v>9</v>
      </c>
      <c r="K4" s="6">
        <f t="shared" ref="K4:K61" si="2">J4/I4</f>
        <v>0.11842105263157894</v>
      </c>
      <c r="L4" s="5">
        <v>92</v>
      </c>
      <c r="M4" s="5">
        <v>8</v>
      </c>
      <c r="N4" s="6">
        <f t="shared" ref="N4:N61" si="3">M4/L4</f>
        <v>8.6956521739130432E-2</v>
      </c>
      <c r="O4" s="5">
        <v>86</v>
      </c>
      <c r="P4" s="5">
        <v>8</v>
      </c>
      <c r="Q4" s="6">
        <f t="shared" ref="Q4:Q61" si="4">P4/O4</f>
        <v>9.3023255813953487E-2</v>
      </c>
      <c r="R4" s="5">
        <v>106</v>
      </c>
      <c r="S4" s="5">
        <v>12</v>
      </c>
      <c r="T4" s="6">
        <f t="shared" ref="T4:T61" si="5">S4/R4</f>
        <v>0.11320754716981132</v>
      </c>
      <c r="U4" s="5">
        <v>137</v>
      </c>
      <c r="V4" s="5">
        <v>0</v>
      </c>
      <c r="W4" s="6">
        <f t="shared" ref="W4:W61" si="6">V4/U4</f>
        <v>0</v>
      </c>
      <c r="X4" s="5">
        <v>173</v>
      </c>
      <c r="Y4" s="5">
        <v>2</v>
      </c>
      <c r="Z4" s="6">
        <f t="shared" ref="Z4:Z61" si="7">Y4/X4</f>
        <v>1.1560693641618497E-2</v>
      </c>
      <c r="AA4" s="5">
        <v>217</v>
      </c>
      <c r="AB4" s="5">
        <v>0</v>
      </c>
      <c r="AC4" s="6">
        <f t="shared" ref="AC4:AC61" si="8">AB4/AA4</f>
        <v>0</v>
      </c>
      <c r="AD4" s="5">
        <v>266</v>
      </c>
      <c r="AE4" s="5">
        <v>0</v>
      </c>
      <c r="AF4" s="6">
        <f t="shared" ref="AF4:AF61" si="9">AE4/AD4</f>
        <v>0</v>
      </c>
      <c r="AG4" s="5">
        <f t="shared" ref="AG4:AG66" si="10">AD4</f>
        <v>266</v>
      </c>
      <c r="AH4" s="7">
        <f t="shared" ref="AH4:AH61" si="11">SUM(D4,G4,J4,M4,P4,S4,V4,Y4,AB4,AE4)</f>
        <v>45</v>
      </c>
      <c r="AI4" s="7">
        <f t="shared" ref="AI4:AI61" si="12" xml:space="preserve"> ROUND(AH4/10,0)</f>
        <v>5</v>
      </c>
      <c r="AJ4" s="37">
        <f t="shared" ref="AJ4:AJ60" si="13">AVERAGE(AF4,AC4,Z4,W4,T4,Q4,N4,K4,H4,E4)</f>
        <v>5.4816907099609256E-2</v>
      </c>
      <c r="AK4" s="38" t="str">
        <f t="shared" ref="AK4:AK61" si="14">IF(AJ4&lt;1%,"راكد",IF(AJ4&lt;15%,"مشبع","مطلوب"))</f>
        <v>مشبع</v>
      </c>
    </row>
    <row r="5" spans="1:37" x14ac:dyDescent="0.25">
      <c r="A5" s="21"/>
      <c r="B5" s="4" t="s">
        <v>13</v>
      </c>
      <c r="C5" s="5">
        <v>0</v>
      </c>
      <c r="D5" s="5">
        <v>0</v>
      </c>
      <c r="E5" s="6" t="e">
        <f t="shared" si="0"/>
        <v>#DIV/0!</v>
      </c>
      <c r="F5" s="5">
        <v>0</v>
      </c>
      <c r="G5" s="5">
        <v>0</v>
      </c>
      <c r="H5" s="6" t="e">
        <f t="shared" si="1"/>
        <v>#DIV/0!</v>
      </c>
      <c r="I5" s="5">
        <v>0</v>
      </c>
      <c r="J5" s="5">
        <v>0</v>
      </c>
      <c r="K5" s="6" t="e">
        <f t="shared" si="2"/>
        <v>#DIV/0!</v>
      </c>
      <c r="L5" s="5">
        <v>0</v>
      </c>
      <c r="M5" s="5">
        <v>0</v>
      </c>
      <c r="N5" s="6" t="e">
        <f t="shared" si="3"/>
        <v>#DIV/0!</v>
      </c>
      <c r="O5" s="5">
        <v>0</v>
      </c>
      <c r="P5" s="5">
        <v>0</v>
      </c>
      <c r="Q5" s="6" t="e">
        <f t="shared" si="4"/>
        <v>#DIV/0!</v>
      </c>
      <c r="R5" s="5">
        <v>1</v>
      </c>
      <c r="S5" s="5">
        <v>0</v>
      </c>
      <c r="T5" s="6">
        <f t="shared" si="5"/>
        <v>0</v>
      </c>
      <c r="U5" s="5">
        <v>0</v>
      </c>
      <c r="V5" s="5">
        <v>0</v>
      </c>
      <c r="W5" s="6" t="e">
        <f t="shared" si="6"/>
        <v>#DIV/0!</v>
      </c>
      <c r="X5" s="5">
        <v>0</v>
      </c>
      <c r="Y5" s="5">
        <v>0</v>
      </c>
      <c r="Z5" s="6" t="e">
        <f t="shared" si="7"/>
        <v>#DIV/0!</v>
      </c>
      <c r="AA5" s="5">
        <v>2</v>
      </c>
      <c r="AB5" s="5">
        <v>0</v>
      </c>
      <c r="AC5" s="6">
        <f t="shared" si="8"/>
        <v>0</v>
      </c>
      <c r="AD5" s="5">
        <v>2</v>
      </c>
      <c r="AE5" s="5">
        <v>0</v>
      </c>
      <c r="AF5" s="6">
        <f t="shared" si="9"/>
        <v>0</v>
      </c>
      <c r="AG5" s="5">
        <f t="shared" si="10"/>
        <v>2</v>
      </c>
      <c r="AH5" s="7">
        <f t="shared" si="11"/>
        <v>0</v>
      </c>
      <c r="AI5" s="7">
        <f t="shared" si="12"/>
        <v>0</v>
      </c>
      <c r="AJ5" s="37">
        <f>AVERAGE(AF5,AC5,T5)</f>
        <v>0</v>
      </c>
      <c r="AK5" s="38" t="str">
        <f t="shared" si="14"/>
        <v>راكد</v>
      </c>
    </row>
    <row r="6" spans="1:37" x14ac:dyDescent="0.25">
      <c r="A6" s="21"/>
      <c r="B6" s="33" t="s">
        <v>14</v>
      </c>
      <c r="C6" s="34">
        <v>20</v>
      </c>
      <c r="D6" s="34">
        <v>6</v>
      </c>
      <c r="E6" s="35">
        <f t="shared" si="0"/>
        <v>0.3</v>
      </c>
      <c r="F6" s="34">
        <v>21</v>
      </c>
      <c r="G6" s="34">
        <v>1</v>
      </c>
      <c r="H6" s="35">
        <f t="shared" si="1"/>
        <v>4.7619047619047616E-2</v>
      </c>
      <c r="I6" s="34">
        <v>21</v>
      </c>
      <c r="J6" s="34">
        <v>3</v>
      </c>
      <c r="K6" s="35">
        <f t="shared" si="2"/>
        <v>0.14285714285714285</v>
      </c>
      <c r="L6" s="34">
        <v>26</v>
      </c>
      <c r="M6" s="34">
        <v>3</v>
      </c>
      <c r="N6" s="35">
        <f t="shared" si="3"/>
        <v>0.11538461538461539</v>
      </c>
      <c r="O6" s="34">
        <v>24</v>
      </c>
      <c r="P6" s="34">
        <v>6</v>
      </c>
      <c r="Q6" s="35">
        <f t="shared" si="4"/>
        <v>0.25</v>
      </c>
      <c r="R6" s="34">
        <v>23</v>
      </c>
      <c r="S6" s="34">
        <v>2</v>
      </c>
      <c r="T6" s="35">
        <f t="shared" si="5"/>
        <v>8.6956521739130432E-2</v>
      </c>
      <c r="U6" s="34">
        <v>52</v>
      </c>
      <c r="V6" s="34">
        <v>0</v>
      </c>
      <c r="W6" s="35">
        <f t="shared" si="6"/>
        <v>0</v>
      </c>
      <c r="X6" s="34">
        <v>86</v>
      </c>
      <c r="Y6" s="34">
        <v>0</v>
      </c>
      <c r="Z6" s="35">
        <f t="shared" si="7"/>
        <v>0</v>
      </c>
      <c r="AA6" s="34">
        <v>79</v>
      </c>
      <c r="AB6" s="34">
        <v>0</v>
      </c>
      <c r="AC6" s="35">
        <f t="shared" si="8"/>
        <v>0</v>
      </c>
      <c r="AD6" s="34">
        <v>93</v>
      </c>
      <c r="AE6" s="34">
        <v>0</v>
      </c>
      <c r="AF6" s="35">
        <f t="shared" si="9"/>
        <v>0</v>
      </c>
      <c r="AG6" s="34">
        <f t="shared" si="10"/>
        <v>93</v>
      </c>
      <c r="AH6" s="36">
        <f t="shared" si="11"/>
        <v>21</v>
      </c>
      <c r="AI6" s="36">
        <f t="shared" si="12"/>
        <v>2</v>
      </c>
      <c r="AJ6" s="37">
        <f t="shared" si="13"/>
        <v>9.4281732759993631E-2</v>
      </c>
      <c r="AK6" s="38" t="str">
        <f t="shared" si="14"/>
        <v>مشبع</v>
      </c>
    </row>
    <row r="7" spans="1:37" x14ac:dyDescent="0.25">
      <c r="A7" s="21"/>
      <c r="B7" s="4" t="s">
        <v>16</v>
      </c>
      <c r="C7" s="5">
        <v>310</v>
      </c>
      <c r="D7" s="5">
        <v>21</v>
      </c>
      <c r="E7" s="6">
        <f t="shared" si="0"/>
        <v>6.7741935483870974E-2</v>
      </c>
      <c r="F7" s="5">
        <v>349</v>
      </c>
      <c r="G7" s="5">
        <v>29</v>
      </c>
      <c r="H7" s="6">
        <f t="shared" si="1"/>
        <v>8.3094555873925502E-2</v>
      </c>
      <c r="I7" s="5">
        <v>360</v>
      </c>
      <c r="J7" s="5">
        <v>30</v>
      </c>
      <c r="K7" s="6">
        <f t="shared" si="2"/>
        <v>8.3333333333333329E-2</v>
      </c>
      <c r="L7" s="5">
        <v>353</v>
      </c>
      <c r="M7" s="5">
        <v>24</v>
      </c>
      <c r="N7" s="6">
        <f t="shared" si="3"/>
        <v>6.79886685552408E-2</v>
      </c>
      <c r="O7" s="5">
        <v>288</v>
      </c>
      <c r="P7" s="5">
        <v>31</v>
      </c>
      <c r="Q7" s="6">
        <f t="shared" si="4"/>
        <v>0.1076388888888889</v>
      </c>
      <c r="R7" s="5">
        <v>312</v>
      </c>
      <c r="S7" s="5">
        <v>11</v>
      </c>
      <c r="T7" s="6">
        <f t="shared" si="5"/>
        <v>3.5256410256410256E-2</v>
      </c>
      <c r="U7" s="5">
        <v>346</v>
      </c>
      <c r="V7" s="5">
        <v>16</v>
      </c>
      <c r="W7" s="6">
        <f t="shared" si="6"/>
        <v>4.6242774566473986E-2</v>
      </c>
      <c r="X7" s="5">
        <v>395</v>
      </c>
      <c r="Y7" s="5">
        <v>16</v>
      </c>
      <c r="Z7" s="6">
        <f t="shared" si="7"/>
        <v>4.0506329113924051E-2</v>
      </c>
      <c r="AA7" s="5">
        <v>393</v>
      </c>
      <c r="AB7" s="5">
        <v>9</v>
      </c>
      <c r="AC7" s="6">
        <f t="shared" si="8"/>
        <v>2.2900763358778626E-2</v>
      </c>
      <c r="AD7" s="5">
        <v>451</v>
      </c>
      <c r="AE7" s="5">
        <v>1</v>
      </c>
      <c r="AF7" s="6">
        <f t="shared" si="9"/>
        <v>2.2172949002217295E-3</v>
      </c>
      <c r="AG7" s="5">
        <f t="shared" si="10"/>
        <v>451</v>
      </c>
      <c r="AH7" s="7">
        <f t="shared" si="11"/>
        <v>188</v>
      </c>
      <c r="AI7" s="7">
        <f t="shared" si="12"/>
        <v>19</v>
      </c>
      <c r="AJ7" s="37">
        <f t="shared" si="13"/>
        <v>5.5692095433106811E-2</v>
      </c>
      <c r="AK7" s="38" t="str">
        <f t="shared" si="14"/>
        <v>مشبع</v>
      </c>
    </row>
    <row r="8" spans="1:37" x14ac:dyDescent="0.25">
      <c r="A8" s="21"/>
      <c r="B8" s="4" t="s">
        <v>17</v>
      </c>
      <c r="C8" s="5">
        <v>44</v>
      </c>
      <c r="D8" s="5">
        <v>34</v>
      </c>
      <c r="E8" s="6">
        <f t="shared" si="0"/>
        <v>0.77272727272727271</v>
      </c>
      <c r="F8" s="5">
        <v>58</v>
      </c>
      <c r="G8" s="5">
        <v>61</v>
      </c>
      <c r="H8" s="6">
        <f t="shared" si="1"/>
        <v>1.0517241379310345</v>
      </c>
      <c r="I8" s="5">
        <v>46</v>
      </c>
      <c r="J8" s="5">
        <v>58</v>
      </c>
      <c r="K8" s="6">
        <f t="shared" si="2"/>
        <v>1.2608695652173914</v>
      </c>
      <c r="L8" s="5">
        <v>65</v>
      </c>
      <c r="M8" s="5">
        <v>51</v>
      </c>
      <c r="N8" s="6">
        <f t="shared" si="3"/>
        <v>0.7846153846153846</v>
      </c>
      <c r="O8" s="5">
        <v>44</v>
      </c>
      <c r="P8" s="5">
        <v>23</v>
      </c>
      <c r="Q8" s="6">
        <f t="shared" si="4"/>
        <v>0.52272727272727271</v>
      </c>
      <c r="R8" s="5">
        <v>68</v>
      </c>
      <c r="S8" s="5">
        <v>55</v>
      </c>
      <c r="T8" s="6">
        <f t="shared" si="5"/>
        <v>0.80882352941176472</v>
      </c>
      <c r="U8" s="5">
        <v>54</v>
      </c>
      <c r="V8" s="5">
        <v>33</v>
      </c>
      <c r="W8" s="6">
        <f t="shared" si="6"/>
        <v>0.61111111111111116</v>
      </c>
      <c r="X8" s="5">
        <v>66</v>
      </c>
      <c r="Y8" s="5">
        <v>38</v>
      </c>
      <c r="Z8" s="6">
        <f t="shared" si="7"/>
        <v>0.5757575757575758</v>
      </c>
      <c r="AA8" s="5">
        <v>51</v>
      </c>
      <c r="AB8" s="5">
        <v>0</v>
      </c>
      <c r="AC8" s="6">
        <f t="shared" si="8"/>
        <v>0</v>
      </c>
      <c r="AD8" s="5">
        <v>103</v>
      </c>
      <c r="AE8" s="5">
        <v>100</v>
      </c>
      <c r="AF8" s="6">
        <f t="shared" si="9"/>
        <v>0.970873786407767</v>
      </c>
      <c r="AG8" s="5">
        <f t="shared" si="10"/>
        <v>103</v>
      </c>
      <c r="AH8" s="7">
        <f t="shared" si="11"/>
        <v>453</v>
      </c>
      <c r="AI8" s="7">
        <f t="shared" si="12"/>
        <v>45</v>
      </c>
      <c r="AJ8" s="37">
        <f t="shared" si="13"/>
        <v>0.73592296359065745</v>
      </c>
      <c r="AK8" s="38" t="str">
        <f t="shared" si="14"/>
        <v>مطلوب</v>
      </c>
    </row>
    <row r="9" spans="1:37" x14ac:dyDescent="0.25">
      <c r="A9" s="21"/>
      <c r="B9" s="4" t="s">
        <v>18</v>
      </c>
      <c r="C9" s="5">
        <v>1</v>
      </c>
      <c r="D9" s="5">
        <v>1</v>
      </c>
      <c r="E9" s="6">
        <f t="shared" si="0"/>
        <v>1</v>
      </c>
      <c r="F9" s="5">
        <v>2</v>
      </c>
      <c r="G9" s="5">
        <v>2</v>
      </c>
      <c r="H9" s="6">
        <f t="shared" si="1"/>
        <v>1</v>
      </c>
      <c r="I9" s="5">
        <v>2</v>
      </c>
      <c r="J9" s="5">
        <v>9</v>
      </c>
      <c r="K9" s="6">
        <f t="shared" si="2"/>
        <v>4.5</v>
      </c>
      <c r="L9" s="5">
        <v>3</v>
      </c>
      <c r="M9" s="5">
        <v>9</v>
      </c>
      <c r="N9" s="6">
        <f t="shared" si="3"/>
        <v>3</v>
      </c>
      <c r="O9" s="5">
        <v>0</v>
      </c>
      <c r="P9" s="5">
        <v>9</v>
      </c>
      <c r="Q9" s="6" t="e">
        <f t="shared" si="4"/>
        <v>#DIV/0!</v>
      </c>
      <c r="R9" s="5">
        <v>2</v>
      </c>
      <c r="S9" s="5">
        <v>4</v>
      </c>
      <c r="T9" s="6">
        <f t="shared" si="5"/>
        <v>2</v>
      </c>
      <c r="U9" s="5">
        <v>14</v>
      </c>
      <c r="V9" s="5">
        <v>0</v>
      </c>
      <c r="W9" s="6">
        <f t="shared" si="6"/>
        <v>0</v>
      </c>
      <c r="X9" s="5">
        <v>18</v>
      </c>
      <c r="Y9" s="5">
        <v>4</v>
      </c>
      <c r="Z9" s="6">
        <f t="shared" si="7"/>
        <v>0.22222222222222221</v>
      </c>
      <c r="AA9" s="5">
        <v>22</v>
      </c>
      <c r="AB9" s="5">
        <v>2</v>
      </c>
      <c r="AC9" s="6">
        <f t="shared" si="8"/>
        <v>9.0909090909090912E-2</v>
      </c>
      <c r="AD9" s="5">
        <v>36</v>
      </c>
      <c r="AE9" s="5">
        <v>0</v>
      </c>
      <c r="AF9" s="6">
        <f t="shared" si="9"/>
        <v>0</v>
      </c>
      <c r="AG9" s="5">
        <f t="shared" si="10"/>
        <v>36</v>
      </c>
      <c r="AH9" s="7">
        <f t="shared" si="11"/>
        <v>40</v>
      </c>
      <c r="AI9" s="7">
        <f t="shared" si="12"/>
        <v>4</v>
      </c>
      <c r="AJ9" s="37">
        <f>AVERAGE(AF9,AC9,Z9,W9,T9,N9,K9,H9,E9)</f>
        <v>1.3125701459034793</v>
      </c>
      <c r="AK9" s="38" t="str">
        <f t="shared" si="14"/>
        <v>مطلوب</v>
      </c>
    </row>
    <row r="10" spans="1:37" x14ac:dyDescent="0.25">
      <c r="A10" s="21"/>
      <c r="B10" s="4" t="s">
        <v>19</v>
      </c>
      <c r="C10" s="5">
        <v>4</v>
      </c>
      <c r="D10" s="5">
        <v>0</v>
      </c>
      <c r="E10" s="6">
        <f t="shared" si="0"/>
        <v>0</v>
      </c>
      <c r="F10" s="5">
        <v>5</v>
      </c>
      <c r="G10" s="5">
        <v>0</v>
      </c>
      <c r="H10" s="6">
        <f t="shared" si="1"/>
        <v>0</v>
      </c>
      <c r="I10" s="5">
        <v>7</v>
      </c>
      <c r="J10" s="5">
        <v>0</v>
      </c>
      <c r="K10" s="6">
        <f t="shared" si="2"/>
        <v>0</v>
      </c>
      <c r="L10" s="5">
        <v>7</v>
      </c>
      <c r="M10" s="5">
        <v>0</v>
      </c>
      <c r="N10" s="6">
        <f t="shared" si="3"/>
        <v>0</v>
      </c>
      <c r="O10" s="5">
        <v>7</v>
      </c>
      <c r="P10" s="5">
        <v>0</v>
      </c>
      <c r="Q10" s="6">
        <f t="shared" si="4"/>
        <v>0</v>
      </c>
      <c r="R10" s="5">
        <v>9</v>
      </c>
      <c r="S10" s="5">
        <v>0</v>
      </c>
      <c r="T10" s="6">
        <f t="shared" si="5"/>
        <v>0</v>
      </c>
      <c r="U10" s="5">
        <v>11</v>
      </c>
      <c r="V10" s="5">
        <v>0</v>
      </c>
      <c r="W10" s="6">
        <f t="shared" si="6"/>
        <v>0</v>
      </c>
      <c r="X10" s="5">
        <v>11</v>
      </c>
      <c r="Y10" s="5">
        <v>0</v>
      </c>
      <c r="Z10" s="6">
        <f t="shared" si="7"/>
        <v>0</v>
      </c>
      <c r="AA10" s="5">
        <v>11</v>
      </c>
      <c r="AB10" s="5">
        <v>0</v>
      </c>
      <c r="AC10" s="6">
        <f t="shared" si="8"/>
        <v>0</v>
      </c>
      <c r="AD10" s="5">
        <v>11</v>
      </c>
      <c r="AE10" s="5">
        <v>0</v>
      </c>
      <c r="AF10" s="6">
        <f t="shared" si="9"/>
        <v>0</v>
      </c>
      <c r="AG10" s="5">
        <f t="shared" si="10"/>
        <v>11</v>
      </c>
      <c r="AH10" s="7">
        <f t="shared" si="11"/>
        <v>0</v>
      </c>
      <c r="AI10" s="7">
        <f t="shared" si="12"/>
        <v>0</v>
      </c>
      <c r="AJ10" s="37">
        <f t="shared" si="13"/>
        <v>0</v>
      </c>
      <c r="AK10" s="38" t="str">
        <f t="shared" si="14"/>
        <v>راكد</v>
      </c>
    </row>
    <row r="11" spans="1:37" x14ac:dyDescent="0.25">
      <c r="A11" s="21"/>
      <c r="B11" s="4" t="s">
        <v>20</v>
      </c>
      <c r="C11" s="5">
        <v>77</v>
      </c>
      <c r="D11" s="5">
        <v>0</v>
      </c>
      <c r="E11" s="6">
        <f t="shared" si="0"/>
        <v>0</v>
      </c>
      <c r="F11" s="5">
        <v>80</v>
      </c>
      <c r="G11" s="5">
        <v>0</v>
      </c>
      <c r="H11" s="6">
        <f t="shared" si="1"/>
        <v>0</v>
      </c>
      <c r="I11" s="5">
        <v>94</v>
      </c>
      <c r="J11" s="5">
        <v>0</v>
      </c>
      <c r="K11" s="6">
        <f t="shared" si="2"/>
        <v>0</v>
      </c>
      <c r="L11" s="5">
        <v>100</v>
      </c>
      <c r="M11" s="5">
        <v>0</v>
      </c>
      <c r="N11" s="6">
        <f t="shared" si="3"/>
        <v>0</v>
      </c>
      <c r="O11" s="5">
        <v>102</v>
      </c>
      <c r="P11" s="5">
        <v>0</v>
      </c>
      <c r="Q11" s="6">
        <f t="shared" si="4"/>
        <v>0</v>
      </c>
      <c r="R11" s="5">
        <v>104</v>
      </c>
      <c r="S11" s="5">
        <v>0</v>
      </c>
      <c r="T11" s="6">
        <f t="shared" si="5"/>
        <v>0</v>
      </c>
      <c r="U11" s="5">
        <v>126</v>
      </c>
      <c r="V11" s="5">
        <v>1</v>
      </c>
      <c r="W11" s="6">
        <f t="shared" si="6"/>
        <v>7.9365079365079361E-3</v>
      </c>
      <c r="X11" s="5">
        <v>139</v>
      </c>
      <c r="Y11" s="5">
        <v>0</v>
      </c>
      <c r="Z11" s="6">
        <f t="shared" si="7"/>
        <v>0</v>
      </c>
      <c r="AA11" s="5">
        <v>146</v>
      </c>
      <c r="AB11" s="5">
        <v>0</v>
      </c>
      <c r="AC11" s="6">
        <f t="shared" si="8"/>
        <v>0</v>
      </c>
      <c r="AD11" s="5">
        <v>161</v>
      </c>
      <c r="AE11" s="5">
        <v>0</v>
      </c>
      <c r="AF11" s="6">
        <f t="shared" si="9"/>
        <v>0</v>
      </c>
      <c r="AG11" s="5">
        <f t="shared" si="10"/>
        <v>161</v>
      </c>
      <c r="AH11" s="7">
        <f t="shared" si="11"/>
        <v>1</v>
      </c>
      <c r="AI11" s="7">
        <f t="shared" si="12"/>
        <v>0</v>
      </c>
      <c r="AJ11" s="37">
        <f t="shared" si="13"/>
        <v>7.9365079365079365E-4</v>
      </c>
      <c r="AK11" s="38" t="str">
        <f t="shared" si="14"/>
        <v>راكد</v>
      </c>
    </row>
    <row r="12" spans="1:37" x14ac:dyDescent="0.25">
      <c r="A12" s="21"/>
      <c r="B12" s="4" t="s">
        <v>21</v>
      </c>
      <c r="C12" s="5">
        <v>51</v>
      </c>
      <c r="D12" s="5">
        <v>2</v>
      </c>
      <c r="E12" s="6">
        <f t="shared" si="0"/>
        <v>3.9215686274509803E-2</v>
      </c>
      <c r="F12" s="5">
        <v>69</v>
      </c>
      <c r="G12" s="5">
        <v>6</v>
      </c>
      <c r="H12" s="6">
        <f t="shared" si="1"/>
        <v>8.6956521739130432E-2</v>
      </c>
      <c r="I12" s="5">
        <v>98</v>
      </c>
      <c r="J12" s="5">
        <v>5</v>
      </c>
      <c r="K12" s="6">
        <f t="shared" si="2"/>
        <v>5.1020408163265307E-2</v>
      </c>
      <c r="L12" s="5">
        <v>153</v>
      </c>
      <c r="M12" s="5">
        <v>5</v>
      </c>
      <c r="N12" s="6">
        <f t="shared" si="3"/>
        <v>3.2679738562091505E-2</v>
      </c>
      <c r="O12" s="5">
        <v>178</v>
      </c>
      <c r="P12" s="5">
        <v>13</v>
      </c>
      <c r="Q12" s="6">
        <f t="shared" si="4"/>
        <v>7.3033707865168537E-2</v>
      </c>
      <c r="R12" s="5">
        <v>204</v>
      </c>
      <c r="S12" s="5">
        <v>4</v>
      </c>
      <c r="T12" s="6">
        <f t="shared" si="5"/>
        <v>1.9607843137254902E-2</v>
      </c>
      <c r="U12" s="5">
        <v>277</v>
      </c>
      <c r="V12" s="5">
        <v>5</v>
      </c>
      <c r="W12" s="6">
        <f t="shared" si="6"/>
        <v>1.8050541516245487E-2</v>
      </c>
      <c r="X12" s="5">
        <v>343</v>
      </c>
      <c r="Y12" s="5">
        <v>4</v>
      </c>
      <c r="Z12" s="6">
        <f t="shared" si="7"/>
        <v>1.1661807580174927E-2</v>
      </c>
      <c r="AA12" s="5">
        <v>383</v>
      </c>
      <c r="AB12" s="5">
        <v>3</v>
      </c>
      <c r="AC12" s="6">
        <f t="shared" si="8"/>
        <v>7.832898172323759E-3</v>
      </c>
      <c r="AD12" s="5">
        <v>450</v>
      </c>
      <c r="AE12" s="5">
        <v>3</v>
      </c>
      <c r="AF12" s="6">
        <f t="shared" si="9"/>
        <v>6.6666666666666671E-3</v>
      </c>
      <c r="AG12" s="5">
        <f t="shared" si="10"/>
        <v>450</v>
      </c>
      <c r="AH12" s="7">
        <f t="shared" si="11"/>
        <v>50</v>
      </c>
      <c r="AI12" s="7">
        <f t="shared" si="12"/>
        <v>5</v>
      </c>
      <c r="AJ12" s="37">
        <f t="shared" si="13"/>
        <v>3.4672581967683136E-2</v>
      </c>
      <c r="AK12" s="38" t="str">
        <f t="shared" si="14"/>
        <v>مشبع</v>
      </c>
    </row>
    <row r="13" spans="1:37" x14ac:dyDescent="0.25">
      <c r="A13" s="21"/>
      <c r="B13" s="4" t="s">
        <v>22</v>
      </c>
      <c r="C13" s="5">
        <v>0</v>
      </c>
      <c r="D13" s="5">
        <v>2</v>
      </c>
      <c r="E13" s="6" t="e">
        <f t="shared" si="0"/>
        <v>#DIV/0!</v>
      </c>
      <c r="F13" s="5">
        <v>1</v>
      </c>
      <c r="G13" s="5">
        <v>1</v>
      </c>
      <c r="H13" s="6">
        <f t="shared" si="1"/>
        <v>1</v>
      </c>
      <c r="I13" s="5">
        <v>0</v>
      </c>
      <c r="J13" s="5">
        <v>0</v>
      </c>
      <c r="K13" s="6" t="e">
        <f t="shared" si="2"/>
        <v>#DIV/0!</v>
      </c>
      <c r="L13" s="5">
        <v>0</v>
      </c>
      <c r="M13" s="5">
        <v>0</v>
      </c>
      <c r="N13" s="6" t="e">
        <f t="shared" si="3"/>
        <v>#DIV/0!</v>
      </c>
      <c r="O13" s="5">
        <v>0</v>
      </c>
      <c r="P13" s="5">
        <v>1</v>
      </c>
      <c r="Q13" s="6" t="e">
        <f t="shared" si="4"/>
        <v>#DIV/0!</v>
      </c>
      <c r="R13" s="5">
        <v>1</v>
      </c>
      <c r="S13" s="5">
        <v>1</v>
      </c>
      <c r="T13" s="6">
        <f t="shared" si="5"/>
        <v>1</v>
      </c>
      <c r="U13" s="5">
        <v>1</v>
      </c>
      <c r="V13" s="5">
        <v>1</v>
      </c>
      <c r="W13" s="6">
        <f t="shared" si="6"/>
        <v>1</v>
      </c>
      <c r="X13" s="5">
        <v>0</v>
      </c>
      <c r="Y13" s="5">
        <v>0</v>
      </c>
      <c r="Z13" s="6" t="e">
        <f t="shared" si="7"/>
        <v>#DIV/0!</v>
      </c>
      <c r="AA13" s="5">
        <v>0</v>
      </c>
      <c r="AB13" s="5">
        <v>0</v>
      </c>
      <c r="AC13" s="6" t="e">
        <f t="shared" si="8"/>
        <v>#DIV/0!</v>
      </c>
      <c r="AD13" s="5">
        <v>1</v>
      </c>
      <c r="AE13" s="5">
        <v>1</v>
      </c>
      <c r="AF13" s="6">
        <f t="shared" si="9"/>
        <v>1</v>
      </c>
      <c r="AG13" s="5">
        <f t="shared" si="10"/>
        <v>1</v>
      </c>
      <c r="AH13" s="7">
        <f t="shared" si="11"/>
        <v>7</v>
      </c>
      <c r="AI13" s="7">
        <f t="shared" si="12"/>
        <v>1</v>
      </c>
      <c r="AJ13" s="37">
        <f>AVERAGE(AF13,W13,T13)</f>
        <v>1</v>
      </c>
      <c r="AK13" s="38" t="str">
        <f t="shared" si="14"/>
        <v>مطلوب</v>
      </c>
    </row>
    <row r="14" spans="1:37" x14ac:dyDescent="0.25">
      <c r="A14" s="21"/>
      <c r="B14" s="4" t="s">
        <v>23</v>
      </c>
      <c r="C14" s="5">
        <v>127</v>
      </c>
      <c r="D14" s="5">
        <v>5</v>
      </c>
      <c r="E14" s="6">
        <f t="shared" si="0"/>
        <v>3.937007874015748E-2</v>
      </c>
      <c r="F14" s="5">
        <v>124</v>
      </c>
      <c r="G14" s="5">
        <v>11</v>
      </c>
      <c r="H14" s="6">
        <f t="shared" si="1"/>
        <v>8.8709677419354843E-2</v>
      </c>
      <c r="I14" s="5">
        <v>136</v>
      </c>
      <c r="J14" s="5">
        <v>9</v>
      </c>
      <c r="K14" s="6">
        <f t="shared" si="2"/>
        <v>6.6176470588235295E-2</v>
      </c>
      <c r="L14" s="5">
        <v>136</v>
      </c>
      <c r="M14" s="5">
        <v>9</v>
      </c>
      <c r="N14" s="6">
        <f t="shared" si="3"/>
        <v>6.6176470588235295E-2</v>
      </c>
      <c r="O14" s="5">
        <v>140</v>
      </c>
      <c r="P14" s="5">
        <v>7</v>
      </c>
      <c r="Q14" s="6">
        <f t="shared" si="4"/>
        <v>0.05</v>
      </c>
      <c r="R14" s="5">
        <v>152</v>
      </c>
      <c r="S14" s="5">
        <v>5</v>
      </c>
      <c r="T14" s="6">
        <f t="shared" si="5"/>
        <v>3.2894736842105261E-2</v>
      </c>
      <c r="U14" s="5">
        <v>154</v>
      </c>
      <c r="V14" s="5">
        <v>0</v>
      </c>
      <c r="W14" s="6">
        <f t="shared" si="6"/>
        <v>0</v>
      </c>
      <c r="X14" s="5">
        <v>163</v>
      </c>
      <c r="Y14" s="5">
        <v>4</v>
      </c>
      <c r="Z14" s="6">
        <f t="shared" si="7"/>
        <v>2.4539877300613498E-2</v>
      </c>
      <c r="AA14" s="5">
        <v>143</v>
      </c>
      <c r="AB14" s="5">
        <v>0</v>
      </c>
      <c r="AC14" s="6">
        <f t="shared" si="8"/>
        <v>0</v>
      </c>
      <c r="AD14" s="5">
        <v>155</v>
      </c>
      <c r="AE14" s="5">
        <v>1</v>
      </c>
      <c r="AF14" s="6">
        <f t="shared" si="9"/>
        <v>6.4516129032258064E-3</v>
      </c>
      <c r="AG14" s="5">
        <f t="shared" si="10"/>
        <v>155</v>
      </c>
      <c r="AH14" s="7">
        <f t="shared" si="11"/>
        <v>51</v>
      </c>
      <c r="AI14" s="7">
        <f t="shared" si="12"/>
        <v>5</v>
      </c>
      <c r="AJ14" s="37">
        <f t="shared" si="13"/>
        <v>3.743189243819274E-2</v>
      </c>
      <c r="AK14" s="33" t="s">
        <v>204</v>
      </c>
    </row>
    <row r="15" spans="1:37" x14ac:dyDescent="0.25">
      <c r="A15" s="21"/>
      <c r="B15" s="4" t="s">
        <v>24</v>
      </c>
      <c r="C15" s="5">
        <v>0</v>
      </c>
      <c r="D15" s="5">
        <v>2</v>
      </c>
      <c r="E15" s="6" t="e">
        <f t="shared" si="0"/>
        <v>#DIV/0!</v>
      </c>
      <c r="F15" s="5">
        <v>2</v>
      </c>
      <c r="G15" s="5">
        <v>2</v>
      </c>
      <c r="H15" s="6">
        <f t="shared" si="1"/>
        <v>1</v>
      </c>
      <c r="I15" s="5">
        <v>1</v>
      </c>
      <c r="J15" s="5">
        <v>2</v>
      </c>
      <c r="K15" s="6">
        <f t="shared" si="2"/>
        <v>2</v>
      </c>
      <c r="L15" s="5">
        <v>0</v>
      </c>
      <c r="M15" s="5">
        <v>1</v>
      </c>
      <c r="N15" s="6" t="e">
        <f t="shared" si="3"/>
        <v>#DIV/0!</v>
      </c>
      <c r="O15" s="5">
        <v>1</v>
      </c>
      <c r="P15" s="5">
        <v>2</v>
      </c>
      <c r="Q15" s="6">
        <f t="shared" si="4"/>
        <v>2</v>
      </c>
      <c r="R15" s="5">
        <v>1</v>
      </c>
      <c r="S15" s="5">
        <v>2</v>
      </c>
      <c r="T15" s="6">
        <f t="shared" si="5"/>
        <v>2</v>
      </c>
      <c r="U15" s="5">
        <v>10</v>
      </c>
      <c r="V15" s="5">
        <v>1</v>
      </c>
      <c r="W15" s="6">
        <f t="shared" si="6"/>
        <v>0.1</v>
      </c>
      <c r="X15" s="5">
        <v>14</v>
      </c>
      <c r="Y15" s="5">
        <v>11</v>
      </c>
      <c r="Z15" s="6">
        <f t="shared" si="7"/>
        <v>0.7857142857142857</v>
      </c>
      <c r="AA15" s="5">
        <v>16</v>
      </c>
      <c r="AB15" s="5">
        <v>0</v>
      </c>
      <c r="AC15" s="6">
        <f t="shared" si="8"/>
        <v>0</v>
      </c>
      <c r="AD15" s="5">
        <v>34</v>
      </c>
      <c r="AE15" s="5">
        <v>0</v>
      </c>
      <c r="AF15" s="6">
        <f t="shared" si="9"/>
        <v>0</v>
      </c>
      <c r="AG15" s="5">
        <f t="shared" si="10"/>
        <v>34</v>
      </c>
      <c r="AH15" s="7">
        <f t="shared" si="11"/>
        <v>23</v>
      </c>
      <c r="AI15" s="7">
        <f t="shared" si="12"/>
        <v>2</v>
      </c>
      <c r="AJ15" s="37">
        <f>AVERAGE(AF15,AC15,Z15,W15,T15,Q15,H15,K15)</f>
        <v>0.98571428571428577</v>
      </c>
      <c r="AK15" s="38" t="str">
        <f t="shared" si="14"/>
        <v>مطلوب</v>
      </c>
    </row>
    <row r="16" spans="1:37" x14ac:dyDescent="0.25">
      <c r="A16" s="21"/>
      <c r="B16" s="4" t="s">
        <v>25</v>
      </c>
      <c r="C16" s="5">
        <v>17</v>
      </c>
      <c r="D16" s="5">
        <v>5</v>
      </c>
      <c r="E16" s="6">
        <f t="shared" si="0"/>
        <v>0.29411764705882354</v>
      </c>
      <c r="F16" s="5">
        <v>13</v>
      </c>
      <c r="G16" s="5">
        <v>0</v>
      </c>
      <c r="H16" s="6">
        <f t="shared" si="1"/>
        <v>0</v>
      </c>
      <c r="I16" s="5">
        <v>10</v>
      </c>
      <c r="J16" s="5">
        <v>3</v>
      </c>
      <c r="K16" s="6">
        <f t="shared" si="2"/>
        <v>0.3</v>
      </c>
      <c r="L16" s="5">
        <v>14</v>
      </c>
      <c r="M16" s="5">
        <v>3</v>
      </c>
      <c r="N16" s="6">
        <f t="shared" si="3"/>
        <v>0.21428571428571427</v>
      </c>
      <c r="O16" s="5">
        <v>6</v>
      </c>
      <c r="P16" s="5">
        <v>5</v>
      </c>
      <c r="Q16" s="6">
        <f t="shared" si="4"/>
        <v>0.83333333333333337</v>
      </c>
      <c r="R16" s="5">
        <v>16</v>
      </c>
      <c r="S16" s="5">
        <v>1</v>
      </c>
      <c r="T16" s="6">
        <f t="shared" si="5"/>
        <v>6.25E-2</v>
      </c>
      <c r="U16" s="5">
        <v>26</v>
      </c>
      <c r="V16" s="5">
        <v>0</v>
      </c>
      <c r="W16" s="6">
        <f t="shared" si="6"/>
        <v>0</v>
      </c>
      <c r="X16" s="5">
        <v>35</v>
      </c>
      <c r="Y16" s="5">
        <v>0</v>
      </c>
      <c r="Z16" s="6">
        <f t="shared" si="7"/>
        <v>0</v>
      </c>
      <c r="AA16" s="5">
        <v>38</v>
      </c>
      <c r="AB16" s="5">
        <v>1</v>
      </c>
      <c r="AC16" s="6">
        <f t="shared" si="8"/>
        <v>2.6315789473684209E-2</v>
      </c>
      <c r="AD16" s="5">
        <v>45</v>
      </c>
      <c r="AE16" s="5">
        <v>0</v>
      </c>
      <c r="AF16" s="6">
        <f t="shared" si="9"/>
        <v>0</v>
      </c>
      <c r="AG16" s="5">
        <f t="shared" si="10"/>
        <v>45</v>
      </c>
      <c r="AH16" s="7">
        <f t="shared" si="11"/>
        <v>18</v>
      </c>
      <c r="AI16" s="7">
        <f t="shared" si="12"/>
        <v>2</v>
      </c>
      <c r="AJ16" s="37">
        <f t="shared" si="13"/>
        <v>0.17305524841515554</v>
      </c>
      <c r="AK16" s="38" t="str">
        <f t="shared" si="14"/>
        <v>مطلوب</v>
      </c>
    </row>
    <row r="17" spans="1:37" x14ac:dyDescent="0.25">
      <c r="A17" s="21"/>
      <c r="B17" s="4" t="s">
        <v>26</v>
      </c>
      <c r="C17" s="5">
        <v>0</v>
      </c>
      <c r="D17" s="5">
        <v>0</v>
      </c>
      <c r="E17" s="6" t="e">
        <f t="shared" si="0"/>
        <v>#DIV/0!</v>
      </c>
      <c r="F17" s="5">
        <v>0</v>
      </c>
      <c r="G17" s="5">
        <v>0</v>
      </c>
      <c r="H17" s="6" t="e">
        <f t="shared" si="1"/>
        <v>#DIV/0!</v>
      </c>
      <c r="I17" s="5">
        <v>0</v>
      </c>
      <c r="J17" s="5">
        <v>0</v>
      </c>
      <c r="K17" s="6" t="e">
        <f t="shared" si="2"/>
        <v>#DIV/0!</v>
      </c>
      <c r="L17" s="5">
        <v>0</v>
      </c>
      <c r="M17" s="5">
        <v>0</v>
      </c>
      <c r="N17" s="6" t="e">
        <f t="shared" si="3"/>
        <v>#DIV/0!</v>
      </c>
      <c r="O17" s="5">
        <v>0</v>
      </c>
      <c r="P17" s="5">
        <v>0</v>
      </c>
      <c r="Q17" s="6" t="e">
        <f t="shared" si="4"/>
        <v>#DIV/0!</v>
      </c>
      <c r="R17" s="5">
        <v>1</v>
      </c>
      <c r="S17" s="5">
        <v>0</v>
      </c>
      <c r="T17" s="6">
        <f t="shared" si="5"/>
        <v>0</v>
      </c>
      <c r="U17" s="5">
        <v>1</v>
      </c>
      <c r="V17" s="5">
        <v>0</v>
      </c>
      <c r="W17" s="6">
        <f t="shared" si="6"/>
        <v>0</v>
      </c>
      <c r="X17" s="5">
        <v>1</v>
      </c>
      <c r="Y17" s="5">
        <v>0</v>
      </c>
      <c r="Z17" s="6">
        <f t="shared" si="7"/>
        <v>0</v>
      </c>
      <c r="AA17" s="5">
        <v>1</v>
      </c>
      <c r="AB17" s="5">
        <v>0</v>
      </c>
      <c r="AC17" s="6">
        <f t="shared" si="8"/>
        <v>0</v>
      </c>
      <c r="AD17" s="5">
        <v>1</v>
      </c>
      <c r="AE17" s="5">
        <v>0</v>
      </c>
      <c r="AF17" s="6">
        <f t="shared" si="9"/>
        <v>0</v>
      </c>
      <c r="AG17" s="5">
        <f t="shared" si="10"/>
        <v>1</v>
      </c>
      <c r="AH17" s="7">
        <f t="shared" si="11"/>
        <v>0</v>
      </c>
      <c r="AI17" s="7">
        <f t="shared" si="12"/>
        <v>0</v>
      </c>
      <c r="AJ17" s="37">
        <f>AVERAGE(AF17,AC17,Z17,W17,T17)</f>
        <v>0</v>
      </c>
      <c r="AK17" s="38" t="str">
        <f t="shared" si="14"/>
        <v>راكد</v>
      </c>
    </row>
    <row r="18" spans="1:37" x14ac:dyDescent="0.25">
      <c r="A18" s="21"/>
      <c r="B18" s="4" t="s">
        <v>27</v>
      </c>
      <c r="C18" s="5">
        <v>11</v>
      </c>
      <c r="D18" s="5">
        <v>17</v>
      </c>
      <c r="E18" s="6">
        <f t="shared" si="0"/>
        <v>1.5454545454545454</v>
      </c>
      <c r="F18" s="5">
        <v>20</v>
      </c>
      <c r="G18" s="5">
        <v>20</v>
      </c>
      <c r="H18" s="6">
        <f t="shared" si="1"/>
        <v>1</v>
      </c>
      <c r="I18" s="5">
        <v>6</v>
      </c>
      <c r="J18" s="5">
        <v>26</v>
      </c>
      <c r="K18" s="6">
        <f t="shared" si="2"/>
        <v>4.333333333333333</v>
      </c>
      <c r="L18" s="5">
        <v>22</v>
      </c>
      <c r="M18" s="5">
        <v>26</v>
      </c>
      <c r="N18" s="6">
        <f t="shared" si="3"/>
        <v>1.1818181818181819</v>
      </c>
      <c r="O18" s="5">
        <v>7</v>
      </c>
      <c r="P18" s="5">
        <v>13</v>
      </c>
      <c r="Q18" s="6">
        <f t="shared" si="4"/>
        <v>1.8571428571428572</v>
      </c>
      <c r="R18" s="5">
        <v>14</v>
      </c>
      <c r="S18" s="5">
        <v>23</v>
      </c>
      <c r="T18" s="6">
        <f t="shared" si="5"/>
        <v>1.6428571428571428</v>
      </c>
      <c r="U18" s="5">
        <v>15</v>
      </c>
      <c r="V18" s="5">
        <v>17</v>
      </c>
      <c r="W18" s="6">
        <f t="shared" si="6"/>
        <v>1.1333333333333333</v>
      </c>
      <c r="X18" s="5">
        <v>19</v>
      </c>
      <c r="Y18" s="5">
        <v>13</v>
      </c>
      <c r="Z18" s="6">
        <f t="shared" si="7"/>
        <v>0.68421052631578949</v>
      </c>
      <c r="AA18" s="5">
        <v>34</v>
      </c>
      <c r="AB18" s="5">
        <v>0</v>
      </c>
      <c r="AC18" s="6">
        <f t="shared" si="8"/>
        <v>0</v>
      </c>
      <c r="AD18" s="5">
        <v>89</v>
      </c>
      <c r="AE18" s="5">
        <v>2</v>
      </c>
      <c r="AF18" s="6">
        <f t="shared" si="9"/>
        <v>2.247191011235955E-2</v>
      </c>
      <c r="AG18" s="5">
        <f t="shared" si="10"/>
        <v>89</v>
      </c>
      <c r="AH18" s="7">
        <f t="shared" si="11"/>
        <v>157</v>
      </c>
      <c r="AI18" s="7">
        <f t="shared" si="12"/>
        <v>16</v>
      </c>
      <c r="AJ18" s="37">
        <f t="shared" si="13"/>
        <v>1.3400621830367543</v>
      </c>
      <c r="AK18" s="38" t="str">
        <f t="shared" si="14"/>
        <v>مطلوب</v>
      </c>
    </row>
    <row r="19" spans="1:37" x14ac:dyDescent="0.25">
      <c r="A19" s="21"/>
      <c r="B19" s="4" t="s">
        <v>28</v>
      </c>
      <c r="C19" s="5">
        <v>20</v>
      </c>
      <c r="D19" s="5">
        <v>13</v>
      </c>
      <c r="E19" s="6">
        <f t="shared" si="0"/>
        <v>0.65</v>
      </c>
      <c r="F19" s="5">
        <v>31</v>
      </c>
      <c r="G19" s="5">
        <v>29</v>
      </c>
      <c r="H19" s="6">
        <f t="shared" si="1"/>
        <v>0.93548387096774188</v>
      </c>
      <c r="I19" s="5">
        <v>12</v>
      </c>
      <c r="J19" s="5">
        <v>18</v>
      </c>
      <c r="K19" s="6">
        <f t="shared" si="2"/>
        <v>1.5</v>
      </c>
      <c r="L19" s="5">
        <v>18</v>
      </c>
      <c r="M19" s="5">
        <v>13</v>
      </c>
      <c r="N19" s="6">
        <f t="shared" si="3"/>
        <v>0.72222222222222221</v>
      </c>
      <c r="O19" s="5">
        <v>24</v>
      </c>
      <c r="P19" s="5">
        <v>28</v>
      </c>
      <c r="Q19" s="6">
        <f t="shared" si="4"/>
        <v>1.1666666666666667</v>
      </c>
      <c r="R19" s="5">
        <v>18</v>
      </c>
      <c r="S19" s="5">
        <v>16</v>
      </c>
      <c r="T19" s="6">
        <f t="shared" si="5"/>
        <v>0.88888888888888884</v>
      </c>
      <c r="U19" s="5">
        <v>22</v>
      </c>
      <c r="V19" s="5">
        <v>16</v>
      </c>
      <c r="W19" s="6">
        <f t="shared" si="6"/>
        <v>0.72727272727272729</v>
      </c>
      <c r="X19" s="5">
        <v>29</v>
      </c>
      <c r="Y19" s="5">
        <v>25</v>
      </c>
      <c r="Z19" s="6">
        <f t="shared" si="7"/>
        <v>0.86206896551724133</v>
      </c>
      <c r="AA19" s="5">
        <v>55</v>
      </c>
      <c r="AB19" s="5">
        <v>1</v>
      </c>
      <c r="AC19" s="6">
        <f t="shared" si="8"/>
        <v>1.8181818181818181E-2</v>
      </c>
      <c r="AD19" s="5">
        <v>87</v>
      </c>
      <c r="AE19" s="5">
        <v>0</v>
      </c>
      <c r="AF19" s="6">
        <f t="shared" si="9"/>
        <v>0</v>
      </c>
      <c r="AG19" s="5">
        <f t="shared" si="10"/>
        <v>87</v>
      </c>
      <c r="AH19" s="7">
        <f t="shared" si="11"/>
        <v>159</v>
      </c>
      <c r="AI19" s="7">
        <f t="shared" si="12"/>
        <v>16</v>
      </c>
      <c r="AJ19" s="37">
        <f t="shared" si="13"/>
        <v>0.74707851597173069</v>
      </c>
      <c r="AK19" s="38" t="str">
        <f t="shared" si="14"/>
        <v>مطلوب</v>
      </c>
    </row>
    <row r="20" spans="1:37" x14ac:dyDescent="0.25">
      <c r="A20" s="21"/>
      <c r="B20" s="4" t="s">
        <v>29</v>
      </c>
      <c r="C20" s="5">
        <v>6</v>
      </c>
      <c r="D20" s="5">
        <v>1</v>
      </c>
      <c r="E20" s="6">
        <f t="shared" si="0"/>
        <v>0.16666666666666666</v>
      </c>
      <c r="F20" s="5">
        <v>7</v>
      </c>
      <c r="G20" s="5">
        <v>0</v>
      </c>
      <c r="H20" s="6">
        <f t="shared" si="1"/>
        <v>0</v>
      </c>
      <c r="I20" s="5">
        <v>8</v>
      </c>
      <c r="J20" s="5">
        <v>1</v>
      </c>
      <c r="K20" s="6">
        <f t="shared" si="2"/>
        <v>0.125</v>
      </c>
      <c r="L20" s="5">
        <v>7</v>
      </c>
      <c r="M20" s="5">
        <v>1</v>
      </c>
      <c r="N20" s="6">
        <f t="shared" si="3"/>
        <v>0.14285714285714285</v>
      </c>
      <c r="O20" s="5">
        <v>6</v>
      </c>
      <c r="P20" s="5">
        <v>0</v>
      </c>
      <c r="Q20" s="6">
        <f t="shared" si="4"/>
        <v>0</v>
      </c>
      <c r="R20" s="5">
        <v>12</v>
      </c>
      <c r="S20" s="5">
        <v>3</v>
      </c>
      <c r="T20" s="6">
        <f t="shared" si="5"/>
        <v>0.25</v>
      </c>
      <c r="U20" s="5">
        <v>9</v>
      </c>
      <c r="V20" s="5">
        <v>2</v>
      </c>
      <c r="W20" s="6">
        <f t="shared" si="6"/>
        <v>0.22222222222222221</v>
      </c>
      <c r="X20" s="5">
        <v>8</v>
      </c>
      <c r="Y20" s="5">
        <v>1</v>
      </c>
      <c r="Z20" s="6">
        <f t="shared" si="7"/>
        <v>0.125</v>
      </c>
      <c r="AA20" s="5">
        <v>5</v>
      </c>
      <c r="AB20" s="5">
        <v>2</v>
      </c>
      <c r="AC20" s="6">
        <f t="shared" si="8"/>
        <v>0.4</v>
      </c>
      <c r="AD20" s="5">
        <v>7</v>
      </c>
      <c r="AE20" s="5">
        <v>2</v>
      </c>
      <c r="AF20" s="6">
        <f t="shared" si="9"/>
        <v>0.2857142857142857</v>
      </c>
      <c r="AG20" s="5">
        <f t="shared" si="10"/>
        <v>7</v>
      </c>
      <c r="AH20" s="7">
        <f t="shared" si="11"/>
        <v>13</v>
      </c>
      <c r="AI20" s="7">
        <f t="shared" si="12"/>
        <v>1</v>
      </c>
      <c r="AJ20" s="37">
        <f t="shared" si="13"/>
        <v>0.17174603174603173</v>
      </c>
      <c r="AK20" s="38" t="str">
        <f t="shared" si="14"/>
        <v>مطلوب</v>
      </c>
    </row>
    <row r="21" spans="1:37" x14ac:dyDescent="0.25">
      <c r="A21" s="21"/>
      <c r="B21" s="4" t="s">
        <v>30</v>
      </c>
      <c r="C21" s="5">
        <v>0</v>
      </c>
      <c r="D21" s="5">
        <v>0</v>
      </c>
      <c r="E21" s="6" t="e">
        <f t="shared" si="0"/>
        <v>#DIV/0!</v>
      </c>
      <c r="F21" s="5">
        <v>6</v>
      </c>
      <c r="G21" s="5">
        <v>3</v>
      </c>
      <c r="H21" s="6">
        <f t="shared" si="1"/>
        <v>0.5</v>
      </c>
      <c r="I21" s="5">
        <v>7</v>
      </c>
      <c r="J21" s="5">
        <v>6</v>
      </c>
      <c r="K21" s="6">
        <f t="shared" si="2"/>
        <v>0.8571428571428571</v>
      </c>
      <c r="L21" s="5">
        <v>13</v>
      </c>
      <c r="M21" s="5">
        <v>4</v>
      </c>
      <c r="N21" s="6">
        <f t="shared" si="3"/>
        <v>0.30769230769230771</v>
      </c>
      <c r="O21" s="5">
        <v>18</v>
      </c>
      <c r="P21" s="5">
        <v>15</v>
      </c>
      <c r="Q21" s="6">
        <f t="shared" si="4"/>
        <v>0.83333333333333337</v>
      </c>
      <c r="R21" s="5">
        <v>20</v>
      </c>
      <c r="S21" s="5">
        <v>4</v>
      </c>
      <c r="T21" s="6">
        <f t="shared" si="5"/>
        <v>0.2</v>
      </c>
      <c r="U21" s="5">
        <v>34</v>
      </c>
      <c r="V21" s="5">
        <v>5</v>
      </c>
      <c r="W21" s="6">
        <f t="shared" si="6"/>
        <v>0.14705882352941177</v>
      </c>
      <c r="X21" s="5">
        <v>40</v>
      </c>
      <c r="Y21" s="5">
        <v>7</v>
      </c>
      <c r="Z21" s="6">
        <f t="shared" si="7"/>
        <v>0.17499999999999999</v>
      </c>
      <c r="AA21" s="5">
        <v>38</v>
      </c>
      <c r="AB21" s="5">
        <v>0</v>
      </c>
      <c r="AC21" s="6">
        <f t="shared" si="8"/>
        <v>0</v>
      </c>
      <c r="AD21" s="5">
        <v>52</v>
      </c>
      <c r="AE21" s="5">
        <v>3</v>
      </c>
      <c r="AF21" s="6">
        <f t="shared" si="9"/>
        <v>5.7692307692307696E-2</v>
      </c>
      <c r="AG21" s="5">
        <f t="shared" si="10"/>
        <v>52</v>
      </c>
      <c r="AH21" s="7">
        <f t="shared" si="11"/>
        <v>47</v>
      </c>
      <c r="AI21" s="7">
        <f t="shared" si="12"/>
        <v>5</v>
      </c>
      <c r="AJ21" s="37">
        <f>AVERAGE(AF21,AC21,Z21,W21,T21,Q21,N21,K21,H21)</f>
        <v>0.34199106993224637</v>
      </c>
      <c r="AK21" s="38" t="str">
        <f t="shared" si="14"/>
        <v>مطلوب</v>
      </c>
    </row>
    <row r="22" spans="1:37" x14ac:dyDescent="0.25">
      <c r="A22" s="21"/>
      <c r="B22" s="4" t="s">
        <v>32</v>
      </c>
      <c r="C22" s="5">
        <v>60</v>
      </c>
      <c r="D22" s="5">
        <v>3</v>
      </c>
      <c r="E22" s="6">
        <f t="shared" si="0"/>
        <v>0.05</v>
      </c>
      <c r="F22" s="5">
        <v>76</v>
      </c>
      <c r="G22" s="5">
        <v>5</v>
      </c>
      <c r="H22" s="6">
        <f t="shared" si="1"/>
        <v>6.5789473684210523E-2</v>
      </c>
      <c r="I22" s="5">
        <v>94</v>
      </c>
      <c r="J22" s="5">
        <v>4</v>
      </c>
      <c r="K22" s="6">
        <f t="shared" si="2"/>
        <v>4.2553191489361701E-2</v>
      </c>
      <c r="L22" s="5">
        <v>107</v>
      </c>
      <c r="M22" s="5">
        <v>4</v>
      </c>
      <c r="N22" s="6">
        <f t="shared" si="3"/>
        <v>3.7383177570093455E-2</v>
      </c>
      <c r="O22" s="5">
        <v>94</v>
      </c>
      <c r="P22" s="5">
        <v>5</v>
      </c>
      <c r="Q22" s="6">
        <f t="shared" si="4"/>
        <v>5.3191489361702128E-2</v>
      </c>
      <c r="R22" s="5">
        <v>88</v>
      </c>
      <c r="S22" s="5">
        <v>2</v>
      </c>
      <c r="T22" s="6">
        <f t="shared" si="5"/>
        <v>2.2727272727272728E-2</v>
      </c>
      <c r="U22" s="5">
        <v>98</v>
      </c>
      <c r="V22" s="5">
        <v>3</v>
      </c>
      <c r="W22" s="6">
        <f t="shared" si="6"/>
        <v>3.0612244897959183E-2</v>
      </c>
      <c r="X22" s="5">
        <v>117</v>
      </c>
      <c r="Y22" s="5">
        <v>3</v>
      </c>
      <c r="Z22" s="6">
        <f t="shared" si="7"/>
        <v>2.564102564102564E-2</v>
      </c>
      <c r="AA22" s="5">
        <v>122</v>
      </c>
      <c r="AB22" s="5">
        <v>1</v>
      </c>
      <c r="AC22" s="6">
        <f t="shared" si="8"/>
        <v>8.1967213114754103E-3</v>
      </c>
      <c r="AD22" s="5">
        <v>133</v>
      </c>
      <c r="AE22" s="5">
        <v>1</v>
      </c>
      <c r="AF22" s="6">
        <f t="shared" si="9"/>
        <v>7.5187969924812026E-3</v>
      </c>
      <c r="AG22" s="5">
        <f t="shared" si="10"/>
        <v>133</v>
      </c>
      <c r="AH22" s="7">
        <f t="shared" si="11"/>
        <v>31</v>
      </c>
      <c r="AI22" s="7">
        <f t="shared" si="12"/>
        <v>3</v>
      </c>
      <c r="AJ22" s="37">
        <f t="shared" si="13"/>
        <v>3.4361339367558197E-2</v>
      </c>
      <c r="AK22" s="38" t="str">
        <f t="shared" si="14"/>
        <v>مشبع</v>
      </c>
    </row>
    <row r="23" spans="1:37" x14ac:dyDescent="0.25">
      <c r="A23" s="21"/>
      <c r="B23" s="4" t="s">
        <v>33</v>
      </c>
      <c r="C23" s="5">
        <v>40</v>
      </c>
      <c r="D23" s="5">
        <v>0</v>
      </c>
      <c r="E23" s="6">
        <f t="shared" si="0"/>
        <v>0</v>
      </c>
      <c r="F23" s="5">
        <v>42</v>
      </c>
      <c r="G23" s="5">
        <v>0</v>
      </c>
      <c r="H23" s="6">
        <f t="shared" si="1"/>
        <v>0</v>
      </c>
      <c r="I23" s="5">
        <v>44</v>
      </c>
      <c r="J23" s="5">
        <v>0</v>
      </c>
      <c r="K23" s="6">
        <f t="shared" si="2"/>
        <v>0</v>
      </c>
      <c r="L23" s="5">
        <v>44</v>
      </c>
      <c r="M23" s="5">
        <v>0</v>
      </c>
      <c r="N23" s="6">
        <f t="shared" si="3"/>
        <v>0</v>
      </c>
      <c r="O23" s="5">
        <v>44</v>
      </c>
      <c r="P23" s="5">
        <v>0</v>
      </c>
      <c r="Q23" s="6">
        <f t="shared" si="4"/>
        <v>0</v>
      </c>
      <c r="R23" s="5">
        <v>48</v>
      </c>
      <c r="S23" s="5">
        <v>0</v>
      </c>
      <c r="T23" s="6">
        <f t="shared" si="5"/>
        <v>0</v>
      </c>
      <c r="U23" s="5">
        <v>53</v>
      </c>
      <c r="V23" s="5">
        <v>0</v>
      </c>
      <c r="W23" s="6">
        <f t="shared" si="6"/>
        <v>0</v>
      </c>
      <c r="X23" s="5">
        <v>51</v>
      </c>
      <c r="Y23" s="5">
        <v>0</v>
      </c>
      <c r="Z23" s="6">
        <f t="shared" si="7"/>
        <v>0</v>
      </c>
      <c r="AA23" s="5">
        <v>50</v>
      </c>
      <c r="AB23" s="5">
        <v>0</v>
      </c>
      <c r="AC23" s="6">
        <f t="shared" si="8"/>
        <v>0</v>
      </c>
      <c r="AD23" s="5">
        <v>50</v>
      </c>
      <c r="AE23" s="5">
        <v>0</v>
      </c>
      <c r="AF23" s="6">
        <f t="shared" si="9"/>
        <v>0</v>
      </c>
      <c r="AG23" s="5">
        <f t="shared" si="10"/>
        <v>50</v>
      </c>
      <c r="AH23" s="7">
        <f t="shared" si="11"/>
        <v>0</v>
      </c>
      <c r="AI23" s="7">
        <f t="shared" si="12"/>
        <v>0</v>
      </c>
      <c r="AJ23" s="37">
        <f t="shared" si="13"/>
        <v>0</v>
      </c>
      <c r="AK23" s="38" t="str">
        <f t="shared" si="14"/>
        <v>راكد</v>
      </c>
    </row>
    <row r="24" spans="1:37" x14ac:dyDescent="0.25">
      <c r="A24" s="21"/>
      <c r="B24" s="4" t="s">
        <v>34</v>
      </c>
      <c r="C24" s="5">
        <v>7</v>
      </c>
      <c r="D24" s="5">
        <v>2</v>
      </c>
      <c r="E24" s="6">
        <f t="shared" si="0"/>
        <v>0.2857142857142857</v>
      </c>
      <c r="F24" s="5">
        <v>16</v>
      </c>
      <c r="G24" s="5">
        <v>1</v>
      </c>
      <c r="H24" s="6">
        <f t="shared" si="1"/>
        <v>6.25E-2</v>
      </c>
      <c r="I24" s="5">
        <v>19</v>
      </c>
      <c r="J24" s="5">
        <v>4</v>
      </c>
      <c r="K24" s="6">
        <f t="shared" si="2"/>
        <v>0.21052631578947367</v>
      </c>
      <c r="L24" s="5">
        <v>28</v>
      </c>
      <c r="M24" s="5">
        <v>4</v>
      </c>
      <c r="N24" s="6">
        <f t="shared" si="3"/>
        <v>0.14285714285714285</v>
      </c>
      <c r="O24" s="5">
        <v>25</v>
      </c>
      <c r="P24" s="5">
        <v>2</v>
      </c>
      <c r="Q24" s="6">
        <f t="shared" si="4"/>
        <v>0.08</v>
      </c>
      <c r="R24" s="5">
        <v>29</v>
      </c>
      <c r="S24" s="5">
        <v>2</v>
      </c>
      <c r="T24" s="6">
        <f t="shared" si="5"/>
        <v>6.8965517241379309E-2</v>
      </c>
      <c r="U24" s="5">
        <v>27</v>
      </c>
      <c r="V24" s="5">
        <v>0</v>
      </c>
      <c r="W24" s="6">
        <f t="shared" si="6"/>
        <v>0</v>
      </c>
      <c r="X24" s="5">
        <v>29</v>
      </c>
      <c r="Y24" s="5">
        <v>3</v>
      </c>
      <c r="Z24" s="6">
        <f t="shared" si="7"/>
        <v>0.10344827586206896</v>
      </c>
      <c r="AA24" s="5">
        <v>11</v>
      </c>
      <c r="AB24" s="5">
        <v>16</v>
      </c>
      <c r="AC24" s="6">
        <f t="shared" si="8"/>
        <v>1.4545454545454546</v>
      </c>
      <c r="AD24" s="5">
        <v>10</v>
      </c>
      <c r="AE24" s="5">
        <v>2</v>
      </c>
      <c r="AF24" s="6">
        <f t="shared" si="9"/>
        <v>0.2</v>
      </c>
      <c r="AG24" s="5">
        <f t="shared" si="10"/>
        <v>10</v>
      </c>
      <c r="AH24" s="7">
        <f t="shared" si="11"/>
        <v>36</v>
      </c>
      <c r="AI24" s="7">
        <f t="shared" si="12"/>
        <v>4</v>
      </c>
      <c r="AJ24" s="37">
        <f t="shared" si="13"/>
        <v>0.26085569920098051</v>
      </c>
      <c r="AK24" s="38" t="str">
        <f t="shared" si="14"/>
        <v>مطلوب</v>
      </c>
    </row>
    <row r="25" spans="1:37" x14ac:dyDescent="0.25">
      <c r="A25" s="21" t="s">
        <v>35</v>
      </c>
      <c r="B25" s="4" t="s">
        <v>36</v>
      </c>
      <c r="C25" s="5">
        <v>0</v>
      </c>
      <c r="D25" s="5">
        <v>0</v>
      </c>
      <c r="E25" s="6" t="e">
        <f t="shared" si="0"/>
        <v>#DIV/0!</v>
      </c>
      <c r="F25" s="5">
        <v>1</v>
      </c>
      <c r="G25" s="5">
        <v>0</v>
      </c>
      <c r="H25" s="6">
        <f t="shared" si="1"/>
        <v>0</v>
      </c>
      <c r="I25" s="5">
        <v>0</v>
      </c>
      <c r="J25" s="5">
        <v>0</v>
      </c>
      <c r="K25" s="6" t="e">
        <f t="shared" si="2"/>
        <v>#DIV/0!</v>
      </c>
      <c r="L25" s="5">
        <v>2</v>
      </c>
      <c r="M25" s="5">
        <v>0</v>
      </c>
      <c r="N25" s="6">
        <f t="shared" si="3"/>
        <v>0</v>
      </c>
      <c r="O25" s="5">
        <v>2</v>
      </c>
      <c r="P25" s="5">
        <v>0</v>
      </c>
      <c r="Q25" s="6">
        <f t="shared" si="4"/>
        <v>0</v>
      </c>
      <c r="R25" s="5">
        <v>2</v>
      </c>
      <c r="S25" s="5">
        <v>0</v>
      </c>
      <c r="T25" s="6">
        <f t="shared" si="5"/>
        <v>0</v>
      </c>
      <c r="U25" s="5">
        <v>4</v>
      </c>
      <c r="V25" s="5">
        <v>0</v>
      </c>
      <c r="W25" s="6">
        <f t="shared" si="6"/>
        <v>0</v>
      </c>
      <c r="X25" s="5">
        <v>6</v>
      </c>
      <c r="Y25" s="5">
        <v>0</v>
      </c>
      <c r="Z25" s="6">
        <f t="shared" si="7"/>
        <v>0</v>
      </c>
      <c r="AA25" s="5">
        <v>5</v>
      </c>
      <c r="AB25" s="5">
        <v>0</v>
      </c>
      <c r="AC25" s="6">
        <f t="shared" si="8"/>
        <v>0</v>
      </c>
      <c r="AD25" s="5">
        <v>7</v>
      </c>
      <c r="AE25" s="5">
        <v>0</v>
      </c>
      <c r="AF25" s="6">
        <f t="shared" si="9"/>
        <v>0</v>
      </c>
      <c r="AG25" s="5">
        <f t="shared" si="10"/>
        <v>7</v>
      </c>
      <c r="AH25" s="7">
        <f t="shared" si="11"/>
        <v>0</v>
      </c>
      <c r="AI25" s="7">
        <f t="shared" si="12"/>
        <v>0</v>
      </c>
      <c r="AJ25" s="37">
        <f>AVERAGE(AF25,AC25,Z25,W25,T25,Q25,N25,H25)</f>
        <v>0</v>
      </c>
      <c r="AK25" s="33" t="s">
        <v>206</v>
      </c>
    </row>
    <row r="26" spans="1:37" x14ac:dyDescent="0.25">
      <c r="A26" s="21"/>
      <c r="B26" s="4" t="s">
        <v>37</v>
      </c>
      <c r="C26" s="5">
        <v>19</v>
      </c>
      <c r="D26" s="5">
        <v>0</v>
      </c>
      <c r="E26" s="6">
        <f t="shared" si="0"/>
        <v>0</v>
      </c>
      <c r="F26" s="5">
        <v>21</v>
      </c>
      <c r="G26" s="5">
        <v>0</v>
      </c>
      <c r="H26" s="6">
        <f t="shared" si="1"/>
        <v>0</v>
      </c>
      <c r="I26" s="5">
        <v>23</v>
      </c>
      <c r="J26" s="5">
        <v>3</v>
      </c>
      <c r="K26" s="6">
        <f t="shared" si="2"/>
        <v>0.13043478260869565</v>
      </c>
      <c r="L26" s="5">
        <v>22</v>
      </c>
      <c r="M26" s="5">
        <v>4</v>
      </c>
      <c r="N26" s="6">
        <f t="shared" si="3"/>
        <v>0.18181818181818182</v>
      </c>
      <c r="O26" s="5">
        <v>4</v>
      </c>
      <c r="P26" s="5">
        <v>2</v>
      </c>
      <c r="Q26" s="6">
        <f t="shared" si="4"/>
        <v>0.5</v>
      </c>
      <c r="R26" s="5">
        <v>6</v>
      </c>
      <c r="S26" s="5">
        <v>1</v>
      </c>
      <c r="T26" s="6">
        <f t="shared" si="5"/>
        <v>0.16666666666666666</v>
      </c>
      <c r="U26" s="5">
        <v>7</v>
      </c>
      <c r="V26" s="5">
        <v>1</v>
      </c>
      <c r="W26" s="6">
        <f t="shared" si="6"/>
        <v>0.14285714285714285</v>
      </c>
      <c r="X26" s="5">
        <v>10</v>
      </c>
      <c r="Y26" s="5">
        <v>1</v>
      </c>
      <c r="Z26" s="6">
        <f t="shared" si="7"/>
        <v>0.1</v>
      </c>
      <c r="AA26" s="5">
        <v>13</v>
      </c>
      <c r="AB26" s="5">
        <v>0</v>
      </c>
      <c r="AC26" s="6">
        <f t="shared" si="8"/>
        <v>0</v>
      </c>
      <c r="AD26" s="5">
        <v>14</v>
      </c>
      <c r="AE26" s="5">
        <v>3</v>
      </c>
      <c r="AF26" s="6">
        <f t="shared" si="9"/>
        <v>0.21428571428571427</v>
      </c>
      <c r="AG26" s="5">
        <f t="shared" si="10"/>
        <v>14</v>
      </c>
      <c r="AH26" s="7">
        <f t="shared" si="11"/>
        <v>15</v>
      </c>
      <c r="AI26" s="7">
        <f t="shared" si="12"/>
        <v>2</v>
      </c>
      <c r="AJ26" s="37">
        <f t="shared" si="13"/>
        <v>0.14360624882364012</v>
      </c>
      <c r="AK26" s="33" t="s">
        <v>205</v>
      </c>
    </row>
    <row r="27" spans="1:37" x14ac:dyDescent="0.25">
      <c r="A27" s="21"/>
      <c r="B27" s="4" t="s">
        <v>38</v>
      </c>
      <c r="C27" s="5">
        <v>0</v>
      </c>
      <c r="D27" s="5">
        <v>0</v>
      </c>
      <c r="E27" s="6" t="e">
        <f t="shared" si="0"/>
        <v>#DIV/0!</v>
      </c>
      <c r="F27" s="5">
        <v>0</v>
      </c>
      <c r="G27" s="5">
        <v>0</v>
      </c>
      <c r="H27" s="6" t="e">
        <f t="shared" si="1"/>
        <v>#DIV/0!</v>
      </c>
      <c r="I27" s="5">
        <v>1</v>
      </c>
      <c r="J27" s="5">
        <v>0</v>
      </c>
      <c r="K27" s="6">
        <f t="shared" si="2"/>
        <v>0</v>
      </c>
      <c r="L27" s="5">
        <v>1</v>
      </c>
      <c r="M27" s="5">
        <v>0</v>
      </c>
      <c r="N27" s="6">
        <f t="shared" si="3"/>
        <v>0</v>
      </c>
      <c r="O27" s="5">
        <v>1</v>
      </c>
      <c r="P27" s="5">
        <v>0</v>
      </c>
      <c r="Q27" s="6">
        <f t="shared" si="4"/>
        <v>0</v>
      </c>
      <c r="R27" s="5">
        <v>2</v>
      </c>
      <c r="S27" s="5">
        <v>0</v>
      </c>
      <c r="T27" s="6">
        <f t="shared" si="5"/>
        <v>0</v>
      </c>
      <c r="U27" s="5">
        <v>0</v>
      </c>
      <c r="V27" s="5">
        <v>0</v>
      </c>
      <c r="W27" s="6" t="e">
        <f t="shared" si="6"/>
        <v>#DIV/0!</v>
      </c>
      <c r="X27" s="5">
        <v>2</v>
      </c>
      <c r="Y27" s="5">
        <v>0</v>
      </c>
      <c r="Z27" s="6">
        <f t="shared" si="7"/>
        <v>0</v>
      </c>
      <c r="AA27" s="5">
        <v>3</v>
      </c>
      <c r="AB27" s="5">
        <v>0</v>
      </c>
      <c r="AC27" s="6">
        <f t="shared" si="8"/>
        <v>0</v>
      </c>
      <c r="AD27" s="5">
        <v>4</v>
      </c>
      <c r="AE27" s="5">
        <v>0</v>
      </c>
      <c r="AF27" s="6">
        <f t="shared" si="9"/>
        <v>0</v>
      </c>
      <c r="AG27" s="5">
        <f t="shared" si="10"/>
        <v>4</v>
      </c>
      <c r="AH27" s="7">
        <f t="shared" si="11"/>
        <v>0</v>
      </c>
      <c r="AI27" s="7">
        <f t="shared" si="12"/>
        <v>0</v>
      </c>
      <c r="AJ27" s="37">
        <f>AVERAGE(AF27,AC27,Z27,T27,Q27,N27,K27)</f>
        <v>0</v>
      </c>
      <c r="AK27" s="38" t="str">
        <f t="shared" si="14"/>
        <v>راكد</v>
      </c>
    </row>
    <row r="28" spans="1:37" x14ac:dyDescent="0.25">
      <c r="A28" s="21"/>
      <c r="B28" s="4" t="s">
        <v>39</v>
      </c>
      <c r="C28" s="5">
        <v>2</v>
      </c>
      <c r="D28" s="5">
        <v>0</v>
      </c>
      <c r="E28" s="6">
        <f t="shared" si="0"/>
        <v>0</v>
      </c>
      <c r="F28" s="5">
        <v>1</v>
      </c>
      <c r="G28" s="5">
        <v>0</v>
      </c>
      <c r="H28" s="6">
        <f t="shared" si="1"/>
        <v>0</v>
      </c>
      <c r="I28" s="5">
        <v>1</v>
      </c>
      <c r="J28" s="5">
        <v>0</v>
      </c>
      <c r="K28" s="6">
        <f t="shared" si="2"/>
        <v>0</v>
      </c>
      <c r="L28" s="5">
        <v>1</v>
      </c>
      <c r="M28" s="5">
        <v>0</v>
      </c>
      <c r="N28" s="6">
        <f t="shared" si="3"/>
        <v>0</v>
      </c>
      <c r="O28" s="5">
        <v>2</v>
      </c>
      <c r="P28" s="5">
        <v>0</v>
      </c>
      <c r="Q28" s="6">
        <f t="shared" si="4"/>
        <v>0</v>
      </c>
      <c r="R28" s="5">
        <v>5</v>
      </c>
      <c r="S28" s="5">
        <v>0</v>
      </c>
      <c r="T28" s="6">
        <f t="shared" si="5"/>
        <v>0</v>
      </c>
      <c r="U28" s="5">
        <v>4</v>
      </c>
      <c r="V28" s="5">
        <v>0</v>
      </c>
      <c r="W28" s="6">
        <f t="shared" si="6"/>
        <v>0</v>
      </c>
      <c r="X28" s="5">
        <v>5</v>
      </c>
      <c r="Y28" s="5">
        <v>0</v>
      </c>
      <c r="Z28" s="6">
        <f t="shared" si="7"/>
        <v>0</v>
      </c>
      <c r="AA28" s="5">
        <v>6</v>
      </c>
      <c r="AB28" s="5">
        <v>0</v>
      </c>
      <c r="AC28" s="6">
        <f t="shared" si="8"/>
        <v>0</v>
      </c>
      <c r="AD28" s="5">
        <v>6</v>
      </c>
      <c r="AE28" s="5">
        <v>0</v>
      </c>
      <c r="AF28" s="6">
        <f t="shared" si="9"/>
        <v>0</v>
      </c>
      <c r="AG28" s="5">
        <f t="shared" si="10"/>
        <v>6</v>
      </c>
      <c r="AH28" s="7">
        <f t="shared" si="11"/>
        <v>0</v>
      </c>
      <c r="AI28" s="7">
        <f t="shared" si="12"/>
        <v>0</v>
      </c>
      <c r="AJ28" s="37">
        <f t="shared" si="13"/>
        <v>0</v>
      </c>
      <c r="AK28" s="38" t="str">
        <f t="shared" si="14"/>
        <v>راكد</v>
      </c>
    </row>
    <row r="29" spans="1:37" x14ac:dyDescent="0.25">
      <c r="A29" s="21"/>
      <c r="B29" s="4" t="s">
        <v>40</v>
      </c>
      <c r="C29" s="5">
        <v>12</v>
      </c>
      <c r="D29" s="5">
        <v>0</v>
      </c>
      <c r="E29" s="6">
        <f t="shared" si="0"/>
        <v>0</v>
      </c>
      <c r="F29" s="5">
        <v>13</v>
      </c>
      <c r="G29" s="5">
        <v>0</v>
      </c>
      <c r="H29" s="6">
        <f t="shared" si="1"/>
        <v>0</v>
      </c>
      <c r="I29" s="5">
        <v>11</v>
      </c>
      <c r="J29" s="5">
        <v>0</v>
      </c>
      <c r="K29" s="6">
        <f t="shared" si="2"/>
        <v>0</v>
      </c>
      <c r="L29" s="5">
        <v>12</v>
      </c>
      <c r="M29" s="5">
        <v>0</v>
      </c>
      <c r="N29" s="6">
        <f t="shared" si="3"/>
        <v>0</v>
      </c>
      <c r="O29" s="5">
        <v>14</v>
      </c>
      <c r="P29" s="5">
        <v>0</v>
      </c>
      <c r="Q29" s="6">
        <f t="shared" si="4"/>
        <v>0</v>
      </c>
      <c r="R29" s="5">
        <v>6</v>
      </c>
      <c r="S29" s="5">
        <v>0</v>
      </c>
      <c r="T29" s="6">
        <f t="shared" si="5"/>
        <v>0</v>
      </c>
      <c r="U29" s="5">
        <v>5</v>
      </c>
      <c r="V29" s="5">
        <v>0</v>
      </c>
      <c r="W29" s="6">
        <f t="shared" si="6"/>
        <v>0</v>
      </c>
      <c r="X29" s="5">
        <v>9</v>
      </c>
      <c r="Y29" s="5">
        <v>0</v>
      </c>
      <c r="Z29" s="6">
        <f t="shared" si="7"/>
        <v>0</v>
      </c>
      <c r="AA29" s="5">
        <v>10</v>
      </c>
      <c r="AB29" s="5">
        <v>0</v>
      </c>
      <c r="AC29" s="6">
        <f t="shared" si="8"/>
        <v>0</v>
      </c>
      <c r="AD29" s="5">
        <v>12</v>
      </c>
      <c r="AE29" s="5">
        <v>0</v>
      </c>
      <c r="AF29" s="6">
        <f t="shared" si="9"/>
        <v>0</v>
      </c>
      <c r="AG29" s="5">
        <f t="shared" si="10"/>
        <v>12</v>
      </c>
      <c r="AH29" s="7">
        <f t="shared" si="11"/>
        <v>0</v>
      </c>
      <c r="AI29" s="7">
        <f t="shared" si="12"/>
        <v>0</v>
      </c>
      <c r="AJ29" s="37">
        <f t="shared" si="13"/>
        <v>0</v>
      </c>
      <c r="AK29" s="38" t="str">
        <f t="shared" si="14"/>
        <v>راكد</v>
      </c>
    </row>
    <row r="30" spans="1:37" x14ac:dyDescent="0.25">
      <c r="A30" s="21"/>
      <c r="B30" s="4" t="s">
        <v>41</v>
      </c>
      <c r="C30" s="5">
        <v>0</v>
      </c>
      <c r="D30" s="5">
        <v>0</v>
      </c>
      <c r="E30" s="6" t="e">
        <f t="shared" si="0"/>
        <v>#DIV/0!</v>
      </c>
      <c r="F30" s="5">
        <v>0</v>
      </c>
      <c r="G30" s="5">
        <v>0</v>
      </c>
      <c r="H30" s="6" t="e">
        <f t="shared" si="1"/>
        <v>#DIV/0!</v>
      </c>
      <c r="I30" s="5">
        <v>0</v>
      </c>
      <c r="J30" s="5">
        <v>0</v>
      </c>
      <c r="K30" s="6" t="e">
        <f t="shared" si="2"/>
        <v>#DIV/0!</v>
      </c>
      <c r="L30" s="5">
        <v>0</v>
      </c>
      <c r="M30" s="5">
        <v>0</v>
      </c>
      <c r="N30" s="6" t="e">
        <f t="shared" si="3"/>
        <v>#DIV/0!</v>
      </c>
      <c r="O30" s="5">
        <v>0</v>
      </c>
      <c r="P30" s="5">
        <v>0</v>
      </c>
      <c r="Q30" s="6" t="e">
        <f t="shared" si="4"/>
        <v>#DIV/0!</v>
      </c>
      <c r="R30" s="5">
        <v>1</v>
      </c>
      <c r="S30" s="5">
        <v>0</v>
      </c>
      <c r="T30" s="6">
        <f t="shared" si="5"/>
        <v>0</v>
      </c>
      <c r="U30" s="5">
        <v>0</v>
      </c>
      <c r="V30" s="5">
        <v>0</v>
      </c>
      <c r="W30" s="6" t="e">
        <f t="shared" si="6"/>
        <v>#DIV/0!</v>
      </c>
      <c r="X30" s="5">
        <v>0</v>
      </c>
      <c r="Y30" s="5">
        <v>0</v>
      </c>
      <c r="Z30" s="6" t="e">
        <f t="shared" si="7"/>
        <v>#DIV/0!</v>
      </c>
      <c r="AA30" s="5">
        <v>1</v>
      </c>
      <c r="AB30" s="5">
        <v>0</v>
      </c>
      <c r="AC30" s="6">
        <f t="shared" si="8"/>
        <v>0</v>
      </c>
      <c r="AD30" s="5">
        <v>1</v>
      </c>
      <c r="AE30" s="5">
        <v>0</v>
      </c>
      <c r="AF30" s="6">
        <f t="shared" si="9"/>
        <v>0</v>
      </c>
      <c r="AG30" s="5">
        <f t="shared" si="10"/>
        <v>1</v>
      </c>
      <c r="AH30" s="7">
        <f t="shared" si="11"/>
        <v>0</v>
      </c>
      <c r="AI30" s="7">
        <f xml:space="preserve"> ROUND(AH30/10,0)</f>
        <v>0</v>
      </c>
      <c r="AJ30" s="37">
        <f>AVERAGE(AF30,AC30,T30)</f>
        <v>0</v>
      </c>
      <c r="AK30" s="33" t="s">
        <v>205</v>
      </c>
    </row>
    <row r="31" spans="1:37" x14ac:dyDescent="0.25">
      <c r="A31" s="21"/>
      <c r="B31" s="4" t="s">
        <v>42</v>
      </c>
      <c r="C31" s="5">
        <v>4</v>
      </c>
      <c r="D31" s="5">
        <v>0</v>
      </c>
      <c r="E31" s="6">
        <f t="shared" si="0"/>
        <v>0</v>
      </c>
      <c r="F31" s="5">
        <v>8</v>
      </c>
      <c r="G31" s="5">
        <v>0</v>
      </c>
      <c r="H31" s="6">
        <f t="shared" si="1"/>
        <v>0</v>
      </c>
      <c r="I31" s="5">
        <v>12</v>
      </c>
      <c r="J31" s="5">
        <v>0</v>
      </c>
      <c r="K31" s="6">
        <f t="shared" si="2"/>
        <v>0</v>
      </c>
      <c r="L31" s="5">
        <v>11</v>
      </c>
      <c r="M31" s="5">
        <v>0</v>
      </c>
      <c r="N31" s="6">
        <f t="shared" si="3"/>
        <v>0</v>
      </c>
      <c r="O31" s="5">
        <v>12</v>
      </c>
      <c r="P31" s="5">
        <v>0</v>
      </c>
      <c r="Q31" s="6">
        <f t="shared" si="4"/>
        <v>0</v>
      </c>
      <c r="R31" s="5">
        <v>10</v>
      </c>
      <c r="S31" s="5">
        <v>0</v>
      </c>
      <c r="T31" s="6">
        <f t="shared" si="5"/>
        <v>0</v>
      </c>
      <c r="U31" s="5">
        <v>9</v>
      </c>
      <c r="V31" s="5">
        <v>0</v>
      </c>
      <c r="W31" s="6">
        <f t="shared" si="6"/>
        <v>0</v>
      </c>
      <c r="X31" s="5">
        <v>9</v>
      </c>
      <c r="Y31" s="5">
        <v>0</v>
      </c>
      <c r="Z31" s="6">
        <f t="shared" si="7"/>
        <v>0</v>
      </c>
      <c r="AA31" s="5">
        <v>9</v>
      </c>
      <c r="AB31" s="5">
        <v>0</v>
      </c>
      <c r="AC31" s="6">
        <f t="shared" si="8"/>
        <v>0</v>
      </c>
      <c r="AD31" s="5">
        <v>9</v>
      </c>
      <c r="AE31" s="5">
        <v>0</v>
      </c>
      <c r="AF31" s="6">
        <f t="shared" si="9"/>
        <v>0</v>
      </c>
      <c r="AG31" s="5">
        <f t="shared" si="10"/>
        <v>9</v>
      </c>
      <c r="AH31" s="7">
        <f t="shared" si="11"/>
        <v>0</v>
      </c>
      <c r="AI31" s="7">
        <f t="shared" si="12"/>
        <v>0</v>
      </c>
      <c r="AJ31" s="37">
        <f t="shared" si="13"/>
        <v>0</v>
      </c>
      <c r="AK31" s="38" t="str">
        <f t="shared" si="14"/>
        <v>راكد</v>
      </c>
    </row>
    <row r="32" spans="1:37" x14ac:dyDescent="0.25">
      <c r="A32" s="21"/>
      <c r="B32" s="4" t="s">
        <v>43</v>
      </c>
      <c r="C32" s="5">
        <v>594</v>
      </c>
      <c r="D32" s="5">
        <v>15</v>
      </c>
      <c r="E32" s="6">
        <f t="shared" si="0"/>
        <v>2.5252525252525252E-2</v>
      </c>
      <c r="F32" s="5">
        <v>590</v>
      </c>
      <c r="G32" s="5">
        <v>26</v>
      </c>
      <c r="H32" s="6">
        <f t="shared" si="1"/>
        <v>4.4067796610169491E-2</v>
      </c>
      <c r="I32" s="5">
        <v>544</v>
      </c>
      <c r="J32" s="5">
        <v>1</v>
      </c>
      <c r="K32" s="6">
        <f t="shared" si="2"/>
        <v>1.838235294117647E-3</v>
      </c>
      <c r="L32" s="5">
        <v>554</v>
      </c>
      <c r="M32" s="5">
        <v>0</v>
      </c>
      <c r="N32" s="6">
        <f t="shared" si="3"/>
        <v>0</v>
      </c>
      <c r="O32" s="5">
        <v>574</v>
      </c>
      <c r="P32" s="5">
        <v>5</v>
      </c>
      <c r="Q32" s="6">
        <f t="shared" si="4"/>
        <v>8.7108013937282226E-3</v>
      </c>
      <c r="R32" s="5">
        <v>535</v>
      </c>
      <c r="S32" s="5">
        <v>34</v>
      </c>
      <c r="T32" s="6">
        <f t="shared" si="5"/>
        <v>6.3551401869158877E-2</v>
      </c>
      <c r="U32" s="5">
        <v>293</v>
      </c>
      <c r="V32" s="5">
        <v>43</v>
      </c>
      <c r="W32" s="6">
        <f t="shared" si="6"/>
        <v>0.14675767918088736</v>
      </c>
      <c r="X32" s="5">
        <v>319</v>
      </c>
      <c r="Y32" s="5">
        <v>13</v>
      </c>
      <c r="Z32" s="6">
        <f t="shared" si="7"/>
        <v>4.0752351097178681E-2</v>
      </c>
      <c r="AA32" s="5">
        <v>266</v>
      </c>
      <c r="AB32" s="5">
        <v>69</v>
      </c>
      <c r="AC32" s="6">
        <f t="shared" si="8"/>
        <v>0.25939849624060152</v>
      </c>
      <c r="AD32" s="5">
        <v>164</v>
      </c>
      <c r="AE32" s="5">
        <v>33</v>
      </c>
      <c r="AF32" s="6">
        <f t="shared" si="9"/>
        <v>0.20121951219512196</v>
      </c>
      <c r="AG32" s="5">
        <f t="shared" si="10"/>
        <v>164</v>
      </c>
      <c r="AH32" s="7">
        <f t="shared" si="11"/>
        <v>239</v>
      </c>
      <c r="AI32" s="7">
        <f t="shared" si="12"/>
        <v>24</v>
      </c>
      <c r="AJ32" s="37">
        <f t="shared" si="13"/>
        <v>7.9154879913348908E-2</v>
      </c>
      <c r="AK32" s="33" t="s">
        <v>205</v>
      </c>
    </row>
    <row r="33" spans="1:37" x14ac:dyDescent="0.25">
      <c r="A33" s="21"/>
      <c r="B33" s="4" t="s">
        <v>44</v>
      </c>
      <c r="C33" s="5">
        <v>18</v>
      </c>
      <c r="D33" s="5">
        <v>1</v>
      </c>
      <c r="E33" s="6">
        <f t="shared" si="0"/>
        <v>5.5555555555555552E-2</v>
      </c>
      <c r="F33" s="5">
        <v>16</v>
      </c>
      <c r="G33" s="5">
        <v>0</v>
      </c>
      <c r="H33" s="6">
        <f t="shared" si="1"/>
        <v>0</v>
      </c>
      <c r="I33" s="5">
        <v>17</v>
      </c>
      <c r="J33" s="5">
        <v>1</v>
      </c>
      <c r="K33" s="6">
        <f t="shared" si="2"/>
        <v>5.8823529411764705E-2</v>
      </c>
      <c r="L33" s="5">
        <v>12</v>
      </c>
      <c r="M33" s="5">
        <v>0</v>
      </c>
      <c r="N33" s="6">
        <f t="shared" si="3"/>
        <v>0</v>
      </c>
      <c r="O33" s="5">
        <v>12</v>
      </c>
      <c r="P33" s="5">
        <v>0</v>
      </c>
      <c r="Q33" s="6">
        <f t="shared" si="4"/>
        <v>0</v>
      </c>
      <c r="R33" s="5">
        <v>7</v>
      </c>
      <c r="S33" s="5">
        <v>1</v>
      </c>
      <c r="T33" s="6">
        <f t="shared" si="5"/>
        <v>0.14285714285714285</v>
      </c>
      <c r="U33" s="5">
        <v>7</v>
      </c>
      <c r="V33" s="5">
        <v>0</v>
      </c>
      <c r="W33" s="6">
        <f t="shared" si="6"/>
        <v>0</v>
      </c>
      <c r="X33" s="5">
        <v>10</v>
      </c>
      <c r="Y33" s="5">
        <v>0</v>
      </c>
      <c r="Z33" s="6">
        <f t="shared" si="7"/>
        <v>0</v>
      </c>
      <c r="AA33" s="5">
        <v>7</v>
      </c>
      <c r="AB33" s="5">
        <v>1</v>
      </c>
      <c r="AC33" s="6">
        <f t="shared" si="8"/>
        <v>0.14285714285714285</v>
      </c>
      <c r="AD33" s="5">
        <v>5</v>
      </c>
      <c r="AE33" s="5">
        <v>0</v>
      </c>
      <c r="AF33" s="6">
        <f t="shared" si="9"/>
        <v>0</v>
      </c>
      <c r="AG33" s="5">
        <f t="shared" si="10"/>
        <v>5</v>
      </c>
      <c r="AH33" s="7">
        <f t="shared" si="11"/>
        <v>4</v>
      </c>
      <c r="AI33" s="7">
        <f t="shared" si="12"/>
        <v>0</v>
      </c>
      <c r="AJ33" s="37">
        <f t="shared" si="13"/>
        <v>4.0009337068160601E-2</v>
      </c>
      <c r="AK33" s="33" t="s">
        <v>205</v>
      </c>
    </row>
    <row r="34" spans="1:37" x14ac:dyDescent="0.25">
      <c r="A34" s="21"/>
      <c r="B34" s="4" t="s">
        <v>45</v>
      </c>
      <c r="C34" s="5">
        <v>48</v>
      </c>
      <c r="D34" s="5">
        <v>1</v>
      </c>
      <c r="E34" s="6">
        <f t="shared" si="0"/>
        <v>2.0833333333333332E-2</v>
      </c>
      <c r="F34" s="5">
        <v>56</v>
      </c>
      <c r="G34" s="5">
        <v>3</v>
      </c>
      <c r="H34" s="6">
        <f t="shared" si="1"/>
        <v>5.3571428571428568E-2</v>
      </c>
      <c r="I34" s="5">
        <v>53</v>
      </c>
      <c r="J34" s="5">
        <v>0</v>
      </c>
      <c r="K34" s="6">
        <f t="shared" si="2"/>
        <v>0</v>
      </c>
      <c r="L34" s="5">
        <v>57</v>
      </c>
      <c r="M34" s="5">
        <v>5</v>
      </c>
      <c r="N34" s="6">
        <f t="shared" si="3"/>
        <v>8.771929824561403E-2</v>
      </c>
      <c r="O34" s="5">
        <v>24</v>
      </c>
      <c r="P34" s="5">
        <v>2</v>
      </c>
      <c r="Q34" s="6">
        <f t="shared" si="4"/>
        <v>8.3333333333333329E-2</v>
      </c>
      <c r="R34" s="5">
        <v>32</v>
      </c>
      <c r="S34" s="5">
        <v>1</v>
      </c>
      <c r="T34" s="6">
        <f t="shared" si="5"/>
        <v>3.125E-2</v>
      </c>
      <c r="U34" s="5">
        <v>36</v>
      </c>
      <c r="V34" s="5">
        <v>0</v>
      </c>
      <c r="W34" s="6">
        <f t="shared" si="6"/>
        <v>0</v>
      </c>
      <c r="X34" s="5">
        <v>50</v>
      </c>
      <c r="Y34" s="5">
        <v>1</v>
      </c>
      <c r="Z34" s="6">
        <f t="shared" si="7"/>
        <v>0.02</v>
      </c>
      <c r="AA34" s="5">
        <v>61</v>
      </c>
      <c r="AB34" s="5">
        <v>0</v>
      </c>
      <c r="AC34" s="6">
        <f t="shared" si="8"/>
        <v>0</v>
      </c>
      <c r="AD34" s="5">
        <v>84</v>
      </c>
      <c r="AE34" s="5">
        <v>0</v>
      </c>
      <c r="AF34" s="6">
        <f t="shared" si="9"/>
        <v>0</v>
      </c>
      <c r="AG34" s="5">
        <f t="shared" si="10"/>
        <v>84</v>
      </c>
      <c r="AH34" s="7">
        <f t="shared" si="11"/>
        <v>13</v>
      </c>
      <c r="AI34" s="7">
        <f t="shared" si="12"/>
        <v>1</v>
      </c>
      <c r="AJ34" s="37">
        <f t="shared" si="13"/>
        <v>2.9670739348370924E-2</v>
      </c>
      <c r="AK34" s="38" t="str">
        <f t="shared" si="14"/>
        <v>مشبع</v>
      </c>
    </row>
    <row r="35" spans="1:37" x14ac:dyDescent="0.25">
      <c r="A35" s="21"/>
      <c r="B35" s="4" t="s">
        <v>46</v>
      </c>
      <c r="C35" s="5">
        <v>3</v>
      </c>
      <c r="D35" s="5">
        <v>46</v>
      </c>
      <c r="E35" s="6">
        <f t="shared" si="0"/>
        <v>15.333333333333334</v>
      </c>
      <c r="F35" s="5">
        <v>40</v>
      </c>
      <c r="G35" s="5">
        <v>55</v>
      </c>
      <c r="H35" s="6">
        <f t="shared" si="1"/>
        <v>1.375</v>
      </c>
      <c r="I35" s="5">
        <v>53</v>
      </c>
      <c r="J35" s="5">
        <v>56</v>
      </c>
      <c r="K35" s="6">
        <f t="shared" si="2"/>
        <v>1.0566037735849056</v>
      </c>
      <c r="L35" s="5">
        <v>120</v>
      </c>
      <c r="M35" s="5">
        <v>46</v>
      </c>
      <c r="N35" s="6">
        <f t="shared" si="3"/>
        <v>0.38333333333333336</v>
      </c>
      <c r="O35" s="5">
        <v>89</v>
      </c>
      <c r="P35" s="5">
        <v>54</v>
      </c>
      <c r="Q35" s="6">
        <f t="shared" si="4"/>
        <v>0.6067415730337079</v>
      </c>
      <c r="R35" s="5">
        <v>91</v>
      </c>
      <c r="S35" s="5">
        <v>41</v>
      </c>
      <c r="T35" s="6">
        <f t="shared" si="5"/>
        <v>0.45054945054945056</v>
      </c>
      <c r="U35" s="5">
        <v>85</v>
      </c>
      <c r="V35" s="5">
        <v>22</v>
      </c>
      <c r="W35" s="6">
        <f t="shared" si="6"/>
        <v>0.25882352941176473</v>
      </c>
      <c r="X35" s="5">
        <v>103</v>
      </c>
      <c r="Y35" s="5">
        <v>16</v>
      </c>
      <c r="Z35" s="6">
        <f t="shared" si="7"/>
        <v>0.1553398058252427</v>
      </c>
      <c r="AA35" s="5">
        <v>118</v>
      </c>
      <c r="AB35" s="5">
        <v>41</v>
      </c>
      <c r="AC35" s="6">
        <f t="shared" si="8"/>
        <v>0.34745762711864409</v>
      </c>
      <c r="AD35" s="5">
        <v>134</v>
      </c>
      <c r="AE35" s="5">
        <v>25</v>
      </c>
      <c r="AF35" s="6">
        <f t="shared" si="9"/>
        <v>0.18656716417910449</v>
      </c>
      <c r="AG35" s="5">
        <f t="shared" si="10"/>
        <v>134</v>
      </c>
      <c r="AH35" s="7">
        <f t="shared" si="11"/>
        <v>402</v>
      </c>
      <c r="AI35" s="7">
        <f t="shared" si="12"/>
        <v>40</v>
      </c>
      <c r="AJ35" s="37">
        <f t="shared" si="13"/>
        <v>2.0153749590369485</v>
      </c>
      <c r="AK35" s="38" t="str">
        <f t="shared" si="14"/>
        <v>مطلوب</v>
      </c>
    </row>
    <row r="36" spans="1:37" x14ac:dyDescent="0.25">
      <c r="A36" s="21"/>
      <c r="B36" s="4" t="s">
        <v>47</v>
      </c>
      <c r="C36" s="5">
        <v>83</v>
      </c>
      <c r="D36" s="5">
        <v>1</v>
      </c>
      <c r="E36" s="6">
        <f t="shared" si="0"/>
        <v>1.2048192771084338E-2</v>
      </c>
      <c r="F36" s="5">
        <v>77</v>
      </c>
      <c r="G36" s="5">
        <v>1</v>
      </c>
      <c r="H36" s="6">
        <f t="shared" si="1"/>
        <v>1.2987012987012988E-2</v>
      </c>
      <c r="I36" s="5">
        <v>77</v>
      </c>
      <c r="J36" s="5">
        <v>1</v>
      </c>
      <c r="K36" s="6">
        <f t="shared" si="2"/>
        <v>1.2987012987012988E-2</v>
      </c>
      <c r="L36" s="5">
        <v>78</v>
      </c>
      <c r="M36" s="5">
        <v>1</v>
      </c>
      <c r="N36" s="6">
        <f t="shared" si="3"/>
        <v>1.282051282051282E-2</v>
      </c>
      <c r="O36" s="5">
        <v>48</v>
      </c>
      <c r="P36" s="5">
        <v>3</v>
      </c>
      <c r="Q36" s="6">
        <f t="shared" si="4"/>
        <v>6.25E-2</v>
      </c>
      <c r="R36" s="5">
        <v>33</v>
      </c>
      <c r="S36" s="5">
        <v>0</v>
      </c>
      <c r="T36" s="6">
        <f t="shared" si="5"/>
        <v>0</v>
      </c>
      <c r="U36" s="5">
        <v>39</v>
      </c>
      <c r="V36" s="5">
        <v>0</v>
      </c>
      <c r="W36" s="6">
        <f t="shared" si="6"/>
        <v>0</v>
      </c>
      <c r="X36" s="5">
        <v>41</v>
      </c>
      <c r="Y36" s="5">
        <v>3</v>
      </c>
      <c r="Z36" s="6">
        <f t="shared" si="7"/>
        <v>7.3170731707317069E-2</v>
      </c>
      <c r="AA36" s="5">
        <v>32</v>
      </c>
      <c r="AB36" s="5">
        <v>0</v>
      </c>
      <c r="AC36" s="6">
        <f t="shared" si="8"/>
        <v>0</v>
      </c>
      <c r="AD36" s="5">
        <v>37</v>
      </c>
      <c r="AE36" s="5">
        <v>2</v>
      </c>
      <c r="AF36" s="6">
        <f t="shared" si="9"/>
        <v>5.4054054054054057E-2</v>
      </c>
      <c r="AG36" s="5">
        <f t="shared" si="10"/>
        <v>37</v>
      </c>
      <c r="AH36" s="7">
        <f t="shared" si="11"/>
        <v>12</v>
      </c>
      <c r="AI36" s="7">
        <f t="shared" si="12"/>
        <v>1</v>
      </c>
      <c r="AJ36" s="37">
        <f t="shared" si="13"/>
        <v>2.405675173269943E-2</v>
      </c>
      <c r="AK36" s="38" t="str">
        <f t="shared" si="14"/>
        <v>مشبع</v>
      </c>
    </row>
    <row r="37" spans="1:37" x14ac:dyDescent="0.25">
      <c r="A37" s="21"/>
      <c r="B37" s="4" t="s">
        <v>48</v>
      </c>
      <c r="C37" s="5">
        <v>9</v>
      </c>
      <c r="D37" s="5">
        <v>0</v>
      </c>
      <c r="E37" s="6">
        <f t="shared" si="0"/>
        <v>0</v>
      </c>
      <c r="F37" s="5">
        <v>9</v>
      </c>
      <c r="G37" s="5">
        <v>1</v>
      </c>
      <c r="H37" s="6">
        <f t="shared" si="1"/>
        <v>0.1111111111111111</v>
      </c>
      <c r="I37" s="5">
        <v>8</v>
      </c>
      <c r="J37" s="5">
        <v>0</v>
      </c>
      <c r="K37" s="6">
        <f t="shared" si="2"/>
        <v>0</v>
      </c>
      <c r="L37" s="5">
        <v>9</v>
      </c>
      <c r="M37" s="5">
        <v>0</v>
      </c>
      <c r="N37" s="6">
        <f t="shared" si="3"/>
        <v>0</v>
      </c>
      <c r="O37" s="5">
        <v>11</v>
      </c>
      <c r="P37" s="5">
        <v>0</v>
      </c>
      <c r="Q37" s="6">
        <f t="shared" si="4"/>
        <v>0</v>
      </c>
      <c r="R37" s="5">
        <v>12</v>
      </c>
      <c r="S37" s="5">
        <v>0</v>
      </c>
      <c r="T37" s="6">
        <f t="shared" si="5"/>
        <v>0</v>
      </c>
      <c r="U37" s="5">
        <v>14</v>
      </c>
      <c r="V37" s="5">
        <v>0</v>
      </c>
      <c r="W37" s="6">
        <f t="shared" si="6"/>
        <v>0</v>
      </c>
      <c r="X37" s="5">
        <v>17</v>
      </c>
      <c r="Y37" s="5">
        <v>1</v>
      </c>
      <c r="Z37" s="6">
        <f t="shared" si="7"/>
        <v>5.8823529411764705E-2</v>
      </c>
      <c r="AA37" s="5">
        <v>14</v>
      </c>
      <c r="AB37" s="5">
        <v>0</v>
      </c>
      <c r="AC37" s="6">
        <f t="shared" si="8"/>
        <v>0</v>
      </c>
      <c r="AD37" s="5">
        <v>17</v>
      </c>
      <c r="AE37" s="5">
        <v>0</v>
      </c>
      <c r="AF37" s="6">
        <f t="shared" si="9"/>
        <v>0</v>
      </c>
      <c r="AG37" s="5">
        <f t="shared" si="10"/>
        <v>17</v>
      </c>
      <c r="AH37" s="7">
        <f t="shared" si="11"/>
        <v>2</v>
      </c>
      <c r="AI37" s="7">
        <f t="shared" si="12"/>
        <v>0</v>
      </c>
      <c r="AJ37" s="37">
        <f t="shared" si="13"/>
        <v>1.6993464052287584E-2</v>
      </c>
      <c r="AK37" s="38" t="str">
        <f t="shared" si="14"/>
        <v>مشبع</v>
      </c>
    </row>
    <row r="38" spans="1:37" x14ac:dyDescent="0.25">
      <c r="A38" s="21"/>
      <c r="B38" s="4" t="s">
        <v>49</v>
      </c>
      <c r="C38" s="5">
        <v>32</v>
      </c>
      <c r="D38" s="5">
        <v>0</v>
      </c>
      <c r="E38" s="6">
        <f t="shared" si="0"/>
        <v>0</v>
      </c>
      <c r="F38" s="5">
        <v>36</v>
      </c>
      <c r="G38" s="5">
        <v>1</v>
      </c>
      <c r="H38" s="6">
        <f t="shared" si="1"/>
        <v>2.7777777777777776E-2</v>
      </c>
      <c r="I38" s="5">
        <v>35</v>
      </c>
      <c r="J38" s="5">
        <v>0</v>
      </c>
      <c r="K38" s="6">
        <f t="shared" si="2"/>
        <v>0</v>
      </c>
      <c r="L38" s="5">
        <v>35</v>
      </c>
      <c r="M38" s="5">
        <v>0</v>
      </c>
      <c r="N38" s="6">
        <f t="shared" si="3"/>
        <v>0</v>
      </c>
      <c r="O38" s="5">
        <v>36</v>
      </c>
      <c r="P38" s="5">
        <v>0</v>
      </c>
      <c r="Q38" s="6">
        <f t="shared" si="4"/>
        <v>0</v>
      </c>
      <c r="R38" s="5">
        <v>30</v>
      </c>
      <c r="S38" s="5">
        <v>2</v>
      </c>
      <c r="T38" s="6">
        <f t="shared" si="5"/>
        <v>6.6666666666666666E-2</v>
      </c>
      <c r="U38" s="5">
        <v>26</v>
      </c>
      <c r="V38" s="5">
        <v>1</v>
      </c>
      <c r="W38" s="6">
        <f t="shared" si="6"/>
        <v>3.8461538461538464E-2</v>
      </c>
      <c r="X38" s="5">
        <v>26</v>
      </c>
      <c r="Y38" s="5">
        <v>1</v>
      </c>
      <c r="Z38" s="6">
        <f t="shared" si="7"/>
        <v>3.8461538461538464E-2</v>
      </c>
      <c r="AA38" s="5">
        <v>38</v>
      </c>
      <c r="AB38" s="5">
        <v>0</v>
      </c>
      <c r="AC38" s="6">
        <f t="shared" si="8"/>
        <v>0</v>
      </c>
      <c r="AD38" s="5">
        <v>42</v>
      </c>
      <c r="AE38" s="5">
        <v>0</v>
      </c>
      <c r="AF38" s="6">
        <f t="shared" si="9"/>
        <v>0</v>
      </c>
      <c r="AG38" s="5">
        <f t="shared" si="10"/>
        <v>42</v>
      </c>
      <c r="AH38" s="7">
        <f t="shared" si="11"/>
        <v>5</v>
      </c>
      <c r="AI38" s="7">
        <f t="shared" si="12"/>
        <v>1</v>
      </c>
      <c r="AJ38" s="37">
        <f t="shared" si="13"/>
        <v>1.7136752136752136E-2</v>
      </c>
      <c r="AK38" s="38" t="str">
        <f t="shared" si="14"/>
        <v>مشبع</v>
      </c>
    </row>
    <row r="39" spans="1:37" x14ac:dyDescent="0.25">
      <c r="A39" s="21"/>
      <c r="B39" s="4" t="s">
        <v>50</v>
      </c>
      <c r="C39" s="5">
        <v>6</v>
      </c>
      <c r="D39" s="5">
        <v>0</v>
      </c>
      <c r="E39" s="6">
        <f t="shared" si="0"/>
        <v>0</v>
      </c>
      <c r="F39" s="5">
        <v>6</v>
      </c>
      <c r="G39" s="5">
        <v>0</v>
      </c>
      <c r="H39" s="6">
        <f t="shared" si="1"/>
        <v>0</v>
      </c>
      <c r="I39" s="5">
        <v>8</v>
      </c>
      <c r="J39" s="5">
        <v>0</v>
      </c>
      <c r="K39" s="6">
        <f t="shared" si="2"/>
        <v>0</v>
      </c>
      <c r="L39" s="5">
        <v>9</v>
      </c>
      <c r="M39" s="5">
        <v>0</v>
      </c>
      <c r="N39" s="6">
        <f t="shared" si="3"/>
        <v>0</v>
      </c>
      <c r="O39" s="5">
        <v>11</v>
      </c>
      <c r="P39" s="5">
        <v>0</v>
      </c>
      <c r="Q39" s="6">
        <f t="shared" si="4"/>
        <v>0</v>
      </c>
      <c r="R39" s="5">
        <v>12</v>
      </c>
      <c r="S39" s="5">
        <v>0</v>
      </c>
      <c r="T39" s="6">
        <f t="shared" si="5"/>
        <v>0</v>
      </c>
      <c r="U39" s="5">
        <v>6</v>
      </c>
      <c r="V39" s="5">
        <v>1</v>
      </c>
      <c r="W39" s="6">
        <f t="shared" si="6"/>
        <v>0.16666666666666666</v>
      </c>
      <c r="X39" s="5">
        <v>6</v>
      </c>
      <c r="Y39" s="5">
        <v>0</v>
      </c>
      <c r="Z39" s="6">
        <f t="shared" si="7"/>
        <v>0</v>
      </c>
      <c r="AA39" s="5">
        <v>6</v>
      </c>
      <c r="AB39" s="5">
        <v>0</v>
      </c>
      <c r="AC39" s="6">
        <f t="shared" si="8"/>
        <v>0</v>
      </c>
      <c r="AD39" s="5">
        <v>6</v>
      </c>
      <c r="AE39" s="5">
        <v>0</v>
      </c>
      <c r="AF39" s="6">
        <f t="shared" si="9"/>
        <v>0</v>
      </c>
      <c r="AG39" s="5">
        <f t="shared" si="10"/>
        <v>6</v>
      </c>
      <c r="AH39" s="7">
        <f t="shared" si="11"/>
        <v>1</v>
      </c>
      <c r="AI39" s="7">
        <f t="shared" si="12"/>
        <v>0</v>
      </c>
      <c r="AJ39" s="37">
        <f t="shared" si="13"/>
        <v>1.6666666666666666E-2</v>
      </c>
      <c r="AK39" s="38" t="str">
        <f t="shared" si="14"/>
        <v>مشبع</v>
      </c>
    </row>
    <row r="40" spans="1:37" x14ac:dyDescent="0.25">
      <c r="A40" s="21"/>
      <c r="B40" s="4" t="s">
        <v>51</v>
      </c>
      <c r="C40" s="5">
        <v>50</v>
      </c>
      <c r="D40" s="5">
        <v>0</v>
      </c>
      <c r="E40" s="6">
        <f t="shared" si="0"/>
        <v>0</v>
      </c>
      <c r="F40" s="5">
        <v>57</v>
      </c>
      <c r="G40" s="5">
        <v>0</v>
      </c>
      <c r="H40" s="6">
        <f t="shared" si="1"/>
        <v>0</v>
      </c>
      <c r="I40" s="5">
        <v>65</v>
      </c>
      <c r="J40" s="5">
        <v>1</v>
      </c>
      <c r="K40" s="6">
        <f t="shared" si="2"/>
        <v>1.5384615384615385E-2</v>
      </c>
      <c r="L40" s="5">
        <v>82</v>
      </c>
      <c r="M40" s="5">
        <v>2</v>
      </c>
      <c r="N40" s="6">
        <f t="shared" si="3"/>
        <v>2.4390243902439025E-2</v>
      </c>
      <c r="O40" s="5">
        <v>70</v>
      </c>
      <c r="P40" s="5">
        <v>0</v>
      </c>
      <c r="Q40" s="6">
        <f t="shared" si="4"/>
        <v>0</v>
      </c>
      <c r="R40" s="5">
        <v>81</v>
      </c>
      <c r="S40" s="5">
        <v>0</v>
      </c>
      <c r="T40" s="6">
        <f t="shared" si="5"/>
        <v>0</v>
      </c>
      <c r="U40" s="5">
        <v>63</v>
      </c>
      <c r="V40" s="5">
        <v>1</v>
      </c>
      <c r="W40" s="6">
        <f t="shared" si="6"/>
        <v>1.5873015873015872E-2</v>
      </c>
      <c r="X40" s="5">
        <v>72</v>
      </c>
      <c r="Y40" s="5">
        <v>0</v>
      </c>
      <c r="Z40" s="6">
        <f t="shared" si="7"/>
        <v>0</v>
      </c>
      <c r="AA40" s="5">
        <v>82</v>
      </c>
      <c r="AB40" s="5">
        <v>7</v>
      </c>
      <c r="AC40" s="6">
        <f t="shared" si="8"/>
        <v>8.5365853658536592E-2</v>
      </c>
      <c r="AD40" s="5">
        <v>56</v>
      </c>
      <c r="AE40" s="5">
        <v>2</v>
      </c>
      <c r="AF40" s="6">
        <f t="shared" si="9"/>
        <v>3.5714285714285712E-2</v>
      </c>
      <c r="AG40" s="5">
        <f t="shared" si="10"/>
        <v>56</v>
      </c>
      <c r="AH40" s="7">
        <f t="shared" si="11"/>
        <v>13</v>
      </c>
      <c r="AI40" s="7">
        <f t="shared" si="12"/>
        <v>1</v>
      </c>
      <c r="AJ40" s="37">
        <f t="shared" si="13"/>
        <v>1.7672801453289259E-2</v>
      </c>
      <c r="AK40" s="38" t="str">
        <f t="shared" si="14"/>
        <v>مشبع</v>
      </c>
    </row>
    <row r="41" spans="1:37" x14ac:dyDescent="0.25">
      <c r="A41" s="21"/>
      <c r="B41" s="4" t="s">
        <v>52</v>
      </c>
      <c r="C41" s="5">
        <v>3</v>
      </c>
      <c r="D41" s="5">
        <v>0</v>
      </c>
      <c r="E41" s="6">
        <f t="shared" si="0"/>
        <v>0</v>
      </c>
      <c r="F41" s="5">
        <v>3</v>
      </c>
      <c r="G41" s="5">
        <v>0</v>
      </c>
      <c r="H41" s="6">
        <f t="shared" si="1"/>
        <v>0</v>
      </c>
      <c r="I41" s="5">
        <v>3</v>
      </c>
      <c r="J41" s="5">
        <v>0</v>
      </c>
      <c r="K41" s="6">
        <f t="shared" si="2"/>
        <v>0</v>
      </c>
      <c r="L41" s="5">
        <v>3</v>
      </c>
      <c r="M41" s="5">
        <v>0</v>
      </c>
      <c r="N41" s="6">
        <f t="shared" si="3"/>
        <v>0</v>
      </c>
      <c r="O41" s="5">
        <v>3</v>
      </c>
      <c r="P41" s="5">
        <v>0</v>
      </c>
      <c r="Q41" s="6">
        <f t="shared" si="4"/>
        <v>0</v>
      </c>
      <c r="R41" s="5">
        <v>3</v>
      </c>
      <c r="S41" s="5">
        <v>0</v>
      </c>
      <c r="T41" s="6">
        <f t="shared" si="5"/>
        <v>0</v>
      </c>
      <c r="U41" s="5">
        <v>3</v>
      </c>
      <c r="V41" s="5">
        <v>0</v>
      </c>
      <c r="W41" s="6">
        <f t="shared" si="6"/>
        <v>0</v>
      </c>
      <c r="X41" s="5">
        <v>5</v>
      </c>
      <c r="Y41" s="5">
        <v>0</v>
      </c>
      <c r="Z41" s="6">
        <f t="shared" si="7"/>
        <v>0</v>
      </c>
      <c r="AA41" s="5">
        <v>5</v>
      </c>
      <c r="AB41" s="5">
        <v>0</v>
      </c>
      <c r="AC41" s="6">
        <f t="shared" si="8"/>
        <v>0</v>
      </c>
      <c r="AD41" s="5">
        <v>5</v>
      </c>
      <c r="AE41" s="5">
        <v>0</v>
      </c>
      <c r="AF41" s="6">
        <f t="shared" si="9"/>
        <v>0</v>
      </c>
      <c r="AG41" s="5">
        <f t="shared" si="10"/>
        <v>5</v>
      </c>
      <c r="AH41" s="7">
        <f t="shared" si="11"/>
        <v>0</v>
      </c>
      <c r="AI41" s="7">
        <f t="shared" si="12"/>
        <v>0</v>
      </c>
      <c r="AJ41" s="37">
        <f t="shared" si="13"/>
        <v>0</v>
      </c>
      <c r="AK41" s="38" t="str">
        <f t="shared" si="14"/>
        <v>راكد</v>
      </c>
    </row>
    <row r="42" spans="1:37" x14ac:dyDescent="0.25">
      <c r="A42" s="21" t="s">
        <v>202</v>
      </c>
      <c r="B42" s="4" t="s">
        <v>54</v>
      </c>
      <c r="C42" s="5">
        <v>42</v>
      </c>
      <c r="D42" s="5">
        <v>0</v>
      </c>
      <c r="E42" s="6">
        <f t="shared" si="0"/>
        <v>0</v>
      </c>
      <c r="F42" s="5">
        <v>55</v>
      </c>
      <c r="G42" s="5">
        <v>1</v>
      </c>
      <c r="H42" s="6">
        <f t="shared" si="1"/>
        <v>1.8181818181818181E-2</v>
      </c>
      <c r="I42" s="5">
        <v>68</v>
      </c>
      <c r="J42" s="5">
        <v>1</v>
      </c>
      <c r="K42" s="6">
        <f t="shared" si="2"/>
        <v>1.4705882352941176E-2</v>
      </c>
      <c r="L42" s="5">
        <v>77</v>
      </c>
      <c r="M42" s="5">
        <v>1</v>
      </c>
      <c r="N42" s="6">
        <f t="shared" si="3"/>
        <v>1.2987012987012988E-2</v>
      </c>
      <c r="O42" s="5">
        <v>98</v>
      </c>
      <c r="P42" s="5">
        <v>0</v>
      </c>
      <c r="Q42" s="6">
        <f t="shared" si="4"/>
        <v>0</v>
      </c>
      <c r="R42" s="5">
        <v>146</v>
      </c>
      <c r="S42" s="5">
        <v>2</v>
      </c>
      <c r="T42" s="6">
        <f t="shared" si="5"/>
        <v>1.3698630136986301E-2</v>
      </c>
      <c r="U42" s="5">
        <v>195</v>
      </c>
      <c r="V42" s="5">
        <v>1</v>
      </c>
      <c r="W42" s="6">
        <f t="shared" si="6"/>
        <v>5.1282051282051282E-3</v>
      </c>
      <c r="X42" s="5">
        <v>292</v>
      </c>
      <c r="Y42" s="5">
        <v>2</v>
      </c>
      <c r="Z42" s="6">
        <f t="shared" si="7"/>
        <v>6.8493150684931503E-3</v>
      </c>
      <c r="AA42" s="5">
        <v>394</v>
      </c>
      <c r="AB42" s="5">
        <v>2</v>
      </c>
      <c r="AC42" s="6">
        <f t="shared" si="8"/>
        <v>5.076142131979695E-3</v>
      </c>
      <c r="AD42" s="5">
        <v>461</v>
      </c>
      <c r="AE42" s="5">
        <v>1</v>
      </c>
      <c r="AF42" s="6">
        <f t="shared" si="9"/>
        <v>2.1691973969631237E-3</v>
      </c>
      <c r="AG42" s="5">
        <f t="shared" si="10"/>
        <v>461</v>
      </c>
      <c r="AH42" s="7">
        <f t="shared" si="11"/>
        <v>11</v>
      </c>
      <c r="AI42" s="7">
        <f t="shared" si="12"/>
        <v>1</v>
      </c>
      <c r="AJ42" s="37">
        <f t="shared" si="13"/>
        <v>7.8796203384399743E-3</v>
      </c>
      <c r="AK42" s="38" t="str">
        <f t="shared" si="14"/>
        <v>راكد</v>
      </c>
    </row>
    <row r="43" spans="1:37" x14ac:dyDescent="0.25">
      <c r="A43" s="21"/>
      <c r="B43" s="4" t="s">
        <v>55</v>
      </c>
      <c r="C43" s="5">
        <v>42</v>
      </c>
      <c r="D43" s="5">
        <v>0</v>
      </c>
      <c r="E43" s="6">
        <f t="shared" si="0"/>
        <v>0</v>
      </c>
      <c r="F43" s="5">
        <v>44</v>
      </c>
      <c r="G43" s="5">
        <v>0</v>
      </c>
      <c r="H43" s="6">
        <f t="shared" si="1"/>
        <v>0</v>
      </c>
      <c r="I43" s="5">
        <v>45</v>
      </c>
      <c r="J43" s="5">
        <v>0</v>
      </c>
      <c r="K43" s="6">
        <f t="shared" si="2"/>
        <v>0</v>
      </c>
      <c r="L43" s="5">
        <v>43</v>
      </c>
      <c r="M43" s="5">
        <v>0</v>
      </c>
      <c r="N43" s="6">
        <f t="shared" si="3"/>
        <v>0</v>
      </c>
      <c r="O43" s="5">
        <v>43</v>
      </c>
      <c r="P43" s="5">
        <v>1</v>
      </c>
      <c r="Q43" s="6">
        <f t="shared" si="4"/>
        <v>2.3255813953488372E-2</v>
      </c>
      <c r="R43" s="5">
        <v>27</v>
      </c>
      <c r="S43" s="5">
        <v>0</v>
      </c>
      <c r="T43" s="6">
        <f t="shared" si="5"/>
        <v>0</v>
      </c>
      <c r="U43" s="5">
        <v>27</v>
      </c>
      <c r="V43" s="5">
        <v>1</v>
      </c>
      <c r="W43" s="6">
        <f t="shared" si="6"/>
        <v>3.7037037037037035E-2</v>
      </c>
      <c r="X43" s="5">
        <v>30</v>
      </c>
      <c r="Y43" s="5">
        <v>0</v>
      </c>
      <c r="Z43" s="6">
        <f t="shared" si="7"/>
        <v>0</v>
      </c>
      <c r="AA43" s="5">
        <v>32</v>
      </c>
      <c r="AB43" s="5">
        <v>1</v>
      </c>
      <c r="AC43" s="6">
        <f t="shared" si="8"/>
        <v>3.125E-2</v>
      </c>
      <c r="AD43" s="5">
        <v>35</v>
      </c>
      <c r="AE43" s="5">
        <v>0</v>
      </c>
      <c r="AF43" s="6">
        <f t="shared" si="9"/>
        <v>0</v>
      </c>
      <c r="AG43" s="5">
        <f t="shared" si="10"/>
        <v>35</v>
      </c>
      <c r="AH43" s="7">
        <f t="shared" si="11"/>
        <v>3</v>
      </c>
      <c r="AI43" s="7">
        <f t="shared" si="12"/>
        <v>0</v>
      </c>
      <c r="AJ43" s="37">
        <f t="shared" si="13"/>
        <v>9.1542850990525403E-3</v>
      </c>
      <c r="AK43" s="38" t="str">
        <f t="shared" si="14"/>
        <v>راكد</v>
      </c>
    </row>
    <row r="44" spans="1:37" x14ac:dyDescent="0.25">
      <c r="A44" s="21"/>
      <c r="B44" s="4" t="s">
        <v>56</v>
      </c>
      <c r="C44" s="5">
        <v>52</v>
      </c>
      <c r="D44" s="5">
        <v>0</v>
      </c>
      <c r="E44" s="6">
        <f t="shared" si="0"/>
        <v>0</v>
      </c>
      <c r="F44" s="5">
        <v>53</v>
      </c>
      <c r="G44" s="5">
        <v>0</v>
      </c>
      <c r="H44" s="6">
        <f t="shared" si="1"/>
        <v>0</v>
      </c>
      <c r="I44" s="5">
        <v>52</v>
      </c>
      <c r="J44" s="5">
        <v>0</v>
      </c>
      <c r="K44" s="6">
        <f t="shared" si="2"/>
        <v>0</v>
      </c>
      <c r="L44" s="5">
        <v>48</v>
      </c>
      <c r="M44" s="5">
        <v>0</v>
      </c>
      <c r="N44" s="6">
        <f t="shared" si="3"/>
        <v>0</v>
      </c>
      <c r="O44" s="5">
        <v>49</v>
      </c>
      <c r="P44" s="5">
        <v>0</v>
      </c>
      <c r="Q44" s="6">
        <f t="shared" si="4"/>
        <v>0</v>
      </c>
      <c r="R44" s="5">
        <v>44</v>
      </c>
      <c r="S44" s="5">
        <v>0</v>
      </c>
      <c r="T44" s="6">
        <f t="shared" si="5"/>
        <v>0</v>
      </c>
      <c r="U44" s="5">
        <v>43</v>
      </c>
      <c r="V44" s="5">
        <v>0</v>
      </c>
      <c r="W44" s="6">
        <f t="shared" si="6"/>
        <v>0</v>
      </c>
      <c r="X44" s="5">
        <v>44</v>
      </c>
      <c r="Y44" s="5">
        <v>0</v>
      </c>
      <c r="Z44" s="6">
        <f t="shared" si="7"/>
        <v>0</v>
      </c>
      <c r="AA44" s="5">
        <v>42</v>
      </c>
      <c r="AB44" s="5">
        <v>0</v>
      </c>
      <c r="AC44" s="6">
        <f t="shared" si="8"/>
        <v>0</v>
      </c>
      <c r="AD44" s="5">
        <v>42</v>
      </c>
      <c r="AE44" s="5">
        <v>0</v>
      </c>
      <c r="AF44" s="6">
        <f t="shared" si="9"/>
        <v>0</v>
      </c>
      <c r="AG44" s="5">
        <f t="shared" si="10"/>
        <v>42</v>
      </c>
      <c r="AH44" s="7">
        <f t="shared" si="11"/>
        <v>0</v>
      </c>
      <c r="AI44" s="7">
        <f t="shared" si="12"/>
        <v>0</v>
      </c>
      <c r="AJ44" s="37">
        <f t="shared" si="13"/>
        <v>0</v>
      </c>
      <c r="AK44" s="38" t="str">
        <f t="shared" si="14"/>
        <v>راكد</v>
      </c>
    </row>
    <row r="45" spans="1:37" x14ac:dyDescent="0.25">
      <c r="A45" s="21"/>
      <c r="B45" s="4" t="s">
        <v>57</v>
      </c>
      <c r="C45" s="5">
        <v>3</v>
      </c>
      <c r="D45" s="5">
        <v>0</v>
      </c>
      <c r="E45" s="6">
        <f t="shared" si="0"/>
        <v>0</v>
      </c>
      <c r="F45" s="5">
        <v>3</v>
      </c>
      <c r="G45" s="5">
        <v>0</v>
      </c>
      <c r="H45" s="6">
        <f t="shared" si="1"/>
        <v>0</v>
      </c>
      <c r="I45" s="5">
        <v>3</v>
      </c>
      <c r="J45" s="5">
        <v>0</v>
      </c>
      <c r="K45" s="6">
        <f t="shared" si="2"/>
        <v>0</v>
      </c>
      <c r="L45" s="5">
        <v>3</v>
      </c>
      <c r="M45" s="5">
        <v>0</v>
      </c>
      <c r="N45" s="6">
        <f t="shared" si="3"/>
        <v>0</v>
      </c>
      <c r="O45" s="5">
        <v>3</v>
      </c>
      <c r="P45" s="5">
        <v>0</v>
      </c>
      <c r="Q45" s="6">
        <f t="shared" si="4"/>
        <v>0</v>
      </c>
      <c r="R45" s="5">
        <v>3</v>
      </c>
      <c r="S45" s="5">
        <v>0</v>
      </c>
      <c r="T45" s="6">
        <f t="shared" si="5"/>
        <v>0</v>
      </c>
      <c r="U45" s="5">
        <v>2</v>
      </c>
      <c r="V45" s="5">
        <v>0</v>
      </c>
      <c r="W45" s="6">
        <f t="shared" si="6"/>
        <v>0</v>
      </c>
      <c r="X45" s="5">
        <v>2</v>
      </c>
      <c r="Y45" s="5">
        <v>0</v>
      </c>
      <c r="Z45" s="6">
        <f t="shared" si="7"/>
        <v>0</v>
      </c>
      <c r="AA45" s="5">
        <v>2</v>
      </c>
      <c r="AB45" s="5">
        <v>0</v>
      </c>
      <c r="AC45" s="6">
        <f t="shared" si="8"/>
        <v>0</v>
      </c>
      <c r="AD45" s="5">
        <v>2</v>
      </c>
      <c r="AE45" s="5">
        <v>0</v>
      </c>
      <c r="AF45" s="6">
        <f t="shared" si="9"/>
        <v>0</v>
      </c>
      <c r="AG45" s="5">
        <f t="shared" si="10"/>
        <v>2</v>
      </c>
      <c r="AH45" s="7">
        <f t="shared" si="11"/>
        <v>0</v>
      </c>
      <c r="AI45" s="7">
        <f t="shared" si="12"/>
        <v>0</v>
      </c>
      <c r="AJ45" s="37">
        <f t="shared" si="13"/>
        <v>0</v>
      </c>
      <c r="AK45" s="38" t="str">
        <f t="shared" si="14"/>
        <v>راكد</v>
      </c>
    </row>
    <row r="46" spans="1:37" x14ac:dyDescent="0.25">
      <c r="A46" s="21"/>
      <c r="B46" s="4" t="s">
        <v>58</v>
      </c>
      <c r="C46" s="5">
        <v>3</v>
      </c>
      <c r="D46" s="5">
        <v>0</v>
      </c>
      <c r="E46" s="6">
        <f t="shared" si="0"/>
        <v>0</v>
      </c>
      <c r="F46" s="5">
        <v>3</v>
      </c>
      <c r="G46" s="5">
        <v>0</v>
      </c>
      <c r="H46" s="6">
        <f t="shared" si="1"/>
        <v>0</v>
      </c>
      <c r="I46" s="5">
        <v>3</v>
      </c>
      <c r="J46" s="5">
        <v>0</v>
      </c>
      <c r="K46" s="6">
        <f t="shared" si="2"/>
        <v>0</v>
      </c>
      <c r="L46" s="5">
        <v>3</v>
      </c>
      <c r="M46" s="5">
        <v>0</v>
      </c>
      <c r="N46" s="6">
        <f t="shared" si="3"/>
        <v>0</v>
      </c>
      <c r="O46" s="5">
        <v>3</v>
      </c>
      <c r="P46" s="5">
        <v>0</v>
      </c>
      <c r="Q46" s="6">
        <f t="shared" si="4"/>
        <v>0</v>
      </c>
      <c r="R46" s="5">
        <v>3</v>
      </c>
      <c r="S46" s="5">
        <v>0</v>
      </c>
      <c r="T46" s="6">
        <f t="shared" si="5"/>
        <v>0</v>
      </c>
      <c r="U46" s="5">
        <v>3</v>
      </c>
      <c r="V46" s="5">
        <v>0</v>
      </c>
      <c r="W46" s="6">
        <f t="shared" si="6"/>
        <v>0</v>
      </c>
      <c r="X46" s="5">
        <v>4</v>
      </c>
      <c r="Y46" s="5">
        <v>0</v>
      </c>
      <c r="Z46" s="6">
        <f t="shared" si="7"/>
        <v>0</v>
      </c>
      <c r="AA46" s="5">
        <v>4</v>
      </c>
      <c r="AB46" s="5">
        <v>0</v>
      </c>
      <c r="AC46" s="6">
        <f t="shared" si="8"/>
        <v>0</v>
      </c>
      <c r="AD46" s="5">
        <v>4</v>
      </c>
      <c r="AE46" s="5">
        <v>0</v>
      </c>
      <c r="AF46" s="6">
        <f t="shared" si="9"/>
        <v>0</v>
      </c>
      <c r="AG46" s="5">
        <f t="shared" si="10"/>
        <v>4</v>
      </c>
      <c r="AH46" s="7">
        <f t="shared" si="11"/>
        <v>0</v>
      </c>
      <c r="AI46" s="7">
        <f t="shared" si="12"/>
        <v>0</v>
      </c>
      <c r="AJ46" s="37">
        <f t="shared" si="13"/>
        <v>0</v>
      </c>
      <c r="AK46" s="38" t="str">
        <f t="shared" si="14"/>
        <v>راكد</v>
      </c>
    </row>
    <row r="47" spans="1:37" x14ac:dyDescent="0.25">
      <c r="A47" s="21"/>
      <c r="B47" s="4" t="s">
        <v>59</v>
      </c>
      <c r="C47" s="5">
        <v>2</v>
      </c>
      <c r="D47" s="5">
        <v>0</v>
      </c>
      <c r="E47" s="6">
        <f t="shared" si="0"/>
        <v>0</v>
      </c>
      <c r="F47" s="5">
        <v>1</v>
      </c>
      <c r="G47" s="5">
        <v>0</v>
      </c>
      <c r="H47" s="6">
        <f t="shared" si="1"/>
        <v>0</v>
      </c>
      <c r="I47" s="5">
        <v>1</v>
      </c>
      <c r="J47" s="5">
        <v>0</v>
      </c>
      <c r="K47" s="6">
        <f t="shared" si="2"/>
        <v>0</v>
      </c>
      <c r="L47" s="5">
        <v>0</v>
      </c>
      <c r="M47" s="5">
        <v>0</v>
      </c>
      <c r="N47" s="6" t="e">
        <f t="shared" si="3"/>
        <v>#DIV/0!</v>
      </c>
      <c r="O47" s="5">
        <v>0</v>
      </c>
      <c r="P47" s="5">
        <v>0</v>
      </c>
      <c r="Q47" s="6" t="e">
        <f t="shared" si="4"/>
        <v>#DIV/0!</v>
      </c>
      <c r="R47" s="5">
        <v>1</v>
      </c>
      <c r="S47" s="5">
        <v>0</v>
      </c>
      <c r="T47" s="6">
        <f t="shared" si="5"/>
        <v>0</v>
      </c>
      <c r="U47" s="5">
        <v>1</v>
      </c>
      <c r="V47" s="5">
        <v>0</v>
      </c>
      <c r="W47" s="6">
        <f t="shared" si="6"/>
        <v>0</v>
      </c>
      <c r="X47" s="5">
        <v>1</v>
      </c>
      <c r="Y47" s="5">
        <v>0</v>
      </c>
      <c r="Z47" s="6">
        <f t="shared" si="7"/>
        <v>0</v>
      </c>
      <c r="AA47" s="5">
        <v>1</v>
      </c>
      <c r="AB47" s="5">
        <v>0</v>
      </c>
      <c r="AC47" s="6">
        <f t="shared" si="8"/>
        <v>0</v>
      </c>
      <c r="AD47" s="5">
        <v>1</v>
      </c>
      <c r="AE47" s="5">
        <v>0</v>
      </c>
      <c r="AF47" s="6">
        <f t="shared" si="9"/>
        <v>0</v>
      </c>
      <c r="AG47" s="5">
        <f t="shared" si="10"/>
        <v>1</v>
      </c>
      <c r="AH47" s="7">
        <f t="shared" si="11"/>
        <v>0</v>
      </c>
      <c r="AI47" s="7">
        <f t="shared" si="12"/>
        <v>0</v>
      </c>
      <c r="AJ47" s="37">
        <f>AVERAGE(AF47,AC47,Z47,W47,T47,K47,H47,E47)</f>
        <v>0</v>
      </c>
      <c r="AK47" s="38" t="str">
        <f t="shared" si="14"/>
        <v>راكد</v>
      </c>
    </row>
    <row r="48" spans="1:37" x14ac:dyDescent="0.25">
      <c r="A48" s="21"/>
      <c r="B48" s="4" t="s">
        <v>60</v>
      </c>
      <c r="C48" s="5">
        <v>1</v>
      </c>
      <c r="D48" s="5">
        <v>0</v>
      </c>
      <c r="E48" s="6">
        <f t="shared" si="0"/>
        <v>0</v>
      </c>
      <c r="F48" s="5">
        <v>1</v>
      </c>
      <c r="G48" s="5">
        <v>0</v>
      </c>
      <c r="H48" s="6">
        <f t="shared" si="1"/>
        <v>0</v>
      </c>
      <c r="I48" s="5">
        <v>1</v>
      </c>
      <c r="J48" s="5">
        <v>0</v>
      </c>
      <c r="K48" s="6">
        <f t="shared" si="2"/>
        <v>0</v>
      </c>
      <c r="L48" s="5">
        <v>1</v>
      </c>
      <c r="M48" s="5">
        <v>0</v>
      </c>
      <c r="N48" s="6">
        <f t="shared" si="3"/>
        <v>0</v>
      </c>
      <c r="O48" s="5">
        <v>1</v>
      </c>
      <c r="P48" s="5">
        <v>0</v>
      </c>
      <c r="Q48" s="6">
        <f t="shared" si="4"/>
        <v>0</v>
      </c>
      <c r="R48" s="5">
        <v>1</v>
      </c>
      <c r="S48" s="5">
        <v>0</v>
      </c>
      <c r="T48" s="6">
        <f t="shared" si="5"/>
        <v>0</v>
      </c>
      <c r="U48" s="5">
        <v>0</v>
      </c>
      <c r="V48" s="5">
        <v>0</v>
      </c>
      <c r="W48" s="6" t="e">
        <f t="shared" si="6"/>
        <v>#DIV/0!</v>
      </c>
      <c r="X48" s="5">
        <v>1</v>
      </c>
      <c r="Y48" s="5">
        <v>0</v>
      </c>
      <c r="Z48" s="6">
        <f t="shared" si="7"/>
        <v>0</v>
      </c>
      <c r="AA48" s="5">
        <v>1</v>
      </c>
      <c r="AB48" s="5">
        <v>0</v>
      </c>
      <c r="AC48" s="6">
        <f t="shared" si="8"/>
        <v>0</v>
      </c>
      <c r="AD48" s="5">
        <v>2</v>
      </c>
      <c r="AE48" s="5">
        <v>0</v>
      </c>
      <c r="AF48" s="6">
        <f t="shared" si="9"/>
        <v>0</v>
      </c>
      <c r="AG48" s="5">
        <f t="shared" si="10"/>
        <v>2</v>
      </c>
      <c r="AH48" s="7">
        <f t="shared" si="11"/>
        <v>0</v>
      </c>
      <c r="AI48" s="7">
        <f t="shared" si="12"/>
        <v>0</v>
      </c>
      <c r="AJ48" s="37">
        <f>AVERAGE(AF48,AC48,Z48,T48,Q48,N48,K48,H48,E48)</f>
        <v>0</v>
      </c>
      <c r="AK48" s="38" t="str">
        <f t="shared" si="14"/>
        <v>راكد</v>
      </c>
    </row>
    <row r="49" spans="1:37" x14ac:dyDescent="0.25">
      <c r="A49" s="21"/>
      <c r="B49" s="4" t="s">
        <v>61</v>
      </c>
      <c r="C49" s="5">
        <v>0</v>
      </c>
      <c r="D49" s="5">
        <v>0</v>
      </c>
      <c r="E49" s="6" t="e">
        <f t="shared" si="0"/>
        <v>#DIV/0!</v>
      </c>
      <c r="F49" s="5">
        <v>0</v>
      </c>
      <c r="G49" s="5">
        <v>0</v>
      </c>
      <c r="H49" s="6" t="e">
        <f t="shared" si="1"/>
        <v>#DIV/0!</v>
      </c>
      <c r="I49" s="5">
        <v>0</v>
      </c>
      <c r="J49" s="5">
        <v>0</v>
      </c>
      <c r="K49" s="6" t="e">
        <f t="shared" si="2"/>
        <v>#DIV/0!</v>
      </c>
      <c r="L49" s="5">
        <v>1</v>
      </c>
      <c r="M49" s="5">
        <v>0</v>
      </c>
      <c r="N49" s="6">
        <f t="shared" si="3"/>
        <v>0</v>
      </c>
      <c r="O49" s="5">
        <v>5</v>
      </c>
      <c r="P49" s="5">
        <v>0</v>
      </c>
      <c r="Q49" s="6">
        <f t="shared" si="4"/>
        <v>0</v>
      </c>
      <c r="R49" s="5">
        <v>10</v>
      </c>
      <c r="S49" s="5">
        <v>0</v>
      </c>
      <c r="T49" s="6">
        <f t="shared" si="5"/>
        <v>0</v>
      </c>
      <c r="U49" s="5">
        <v>13</v>
      </c>
      <c r="V49" s="5">
        <v>1</v>
      </c>
      <c r="W49" s="6">
        <f t="shared" si="6"/>
        <v>7.6923076923076927E-2</v>
      </c>
      <c r="X49" s="5">
        <v>15</v>
      </c>
      <c r="Y49" s="5">
        <v>0</v>
      </c>
      <c r="Z49" s="6">
        <f t="shared" si="7"/>
        <v>0</v>
      </c>
      <c r="AA49" s="5">
        <v>19</v>
      </c>
      <c r="AB49" s="5">
        <v>0</v>
      </c>
      <c r="AC49" s="6">
        <f t="shared" si="8"/>
        <v>0</v>
      </c>
      <c r="AD49" s="5">
        <v>22</v>
      </c>
      <c r="AE49" s="5">
        <v>0</v>
      </c>
      <c r="AF49" s="6">
        <f t="shared" si="9"/>
        <v>0</v>
      </c>
      <c r="AG49" s="5">
        <f t="shared" si="10"/>
        <v>22</v>
      </c>
      <c r="AH49" s="7">
        <f t="shared" si="11"/>
        <v>1</v>
      </c>
      <c r="AI49" s="7">
        <f t="shared" si="12"/>
        <v>0</v>
      </c>
      <c r="AJ49" s="37">
        <f>AVERAGE(AF49,AC49,Z49,W49,T49,Q49,N49)</f>
        <v>1.098901098901099E-2</v>
      </c>
      <c r="AK49" s="38" t="str">
        <f t="shared" si="14"/>
        <v>مشبع</v>
      </c>
    </row>
    <row r="50" spans="1:37" x14ac:dyDescent="0.25">
      <c r="A50" s="21"/>
      <c r="B50" s="4" t="s">
        <v>62</v>
      </c>
      <c r="C50" s="5">
        <v>0</v>
      </c>
      <c r="D50" s="5">
        <v>0</v>
      </c>
      <c r="E50" s="6" t="e">
        <f t="shared" si="0"/>
        <v>#DIV/0!</v>
      </c>
      <c r="F50" s="5">
        <v>0</v>
      </c>
      <c r="G50" s="5">
        <v>0</v>
      </c>
      <c r="H50" s="6" t="e">
        <f t="shared" si="1"/>
        <v>#DIV/0!</v>
      </c>
      <c r="I50" s="5">
        <v>0</v>
      </c>
      <c r="J50" s="5">
        <v>0</v>
      </c>
      <c r="K50" s="6" t="e">
        <f t="shared" si="2"/>
        <v>#DIV/0!</v>
      </c>
      <c r="L50" s="5">
        <v>0</v>
      </c>
      <c r="M50" s="5">
        <v>0</v>
      </c>
      <c r="N50" s="6" t="e">
        <f t="shared" si="3"/>
        <v>#DIV/0!</v>
      </c>
      <c r="O50" s="5">
        <v>0</v>
      </c>
      <c r="P50" s="5">
        <v>0</v>
      </c>
      <c r="Q50" s="6" t="e">
        <f t="shared" si="4"/>
        <v>#DIV/0!</v>
      </c>
      <c r="R50" s="5">
        <v>0</v>
      </c>
      <c r="S50" s="5">
        <v>0</v>
      </c>
      <c r="T50" s="6" t="e">
        <f t="shared" si="5"/>
        <v>#DIV/0!</v>
      </c>
      <c r="U50" s="5">
        <v>0</v>
      </c>
      <c r="V50" s="5">
        <v>0</v>
      </c>
      <c r="W50" s="6" t="e">
        <f t="shared" si="6"/>
        <v>#DIV/0!</v>
      </c>
      <c r="X50" s="5">
        <v>2</v>
      </c>
      <c r="Y50" s="5">
        <v>0</v>
      </c>
      <c r="Z50" s="6">
        <f t="shared" si="7"/>
        <v>0</v>
      </c>
      <c r="AA50" s="5">
        <v>7</v>
      </c>
      <c r="AB50" s="5">
        <v>0</v>
      </c>
      <c r="AC50" s="6">
        <f t="shared" si="8"/>
        <v>0</v>
      </c>
      <c r="AD50" s="5">
        <v>13</v>
      </c>
      <c r="AE50" s="5">
        <v>0</v>
      </c>
      <c r="AF50" s="6">
        <f t="shared" si="9"/>
        <v>0</v>
      </c>
      <c r="AG50" s="5">
        <f t="shared" si="10"/>
        <v>13</v>
      </c>
      <c r="AH50" s="7">
        <f t="shared" si="11"/>
        <v>0</v>
      </c>
      <c r="AI50" s="7">
        <f t="shared" si="12"/>
        <v>0</v>
      </c>
      <c r="AJ50" s="37">
        <f>AVERAGE(AF50,AC50,Z50)</f>
        <v>0</v>
      </c>
      <c r="AK50" s="38" t="str">
        <f t="shared" si="14"/>
        <v>راكد</v>
      </c>
    </row>
    <row r="51" spans="1:37" x14ac:dyDescent="0.25">
      <c r="A51" s="21"/>
      <c r="B51" s="4" t="s">
        <v>63</v>
      </c>
      <c r="C51" s="5">
        <v>7</v>
      </c>
      <c r="D51" s="5">
        <v>0</v>
      </c>
      <c r="E51" s="6">
        <f t="shared" si="0"/>
        <v>0</v>
      </c>
      <c r="F51" s="5">
        <v>7</v>
      </c>
      <c r="G51" s="5">
        <v>0</v>
      </c>
      <c r="H51" s="6">
        <f t="shared" si="1"/>
        <v>0</v>
      </c>
      <c r="I51" s="5">
        <v>8</v>
      </c>
      <c r="J51" s="5">
        <v>0</v>
      </c>
      <c r="K51" s="6">
        <f t="shared" si="2"/>
        <v>0</v>
      </c>
      <c r="L51" s="5">
        <v>8</v>
      </c>
      <c r="M51" s="5">
        <v>0</v>
      </c>
      <c r="N51" s="6">
        <f t="shared" si="3"/>
        <v>0</v>
      </c>
      <c r="O51" s="5">
        <v>8</v>
      </c>
      <c r="P51" s="5">
        <v>0</v>
      </c>
      <c r="Q51" s="6">
        <f t="shared" si="4"/>
        <v>0</v>
      </c>
      <c r="R51" s="5">
        <v>9</v>
      </c>
      <c r="S51" s="5">
        <v>0</v>
      </c>
      <c r="T51" s="6">
        <f t="shared" si="5"/>
        <v>0</v>
      </c>
      <c r="U51" s="5">
        <v>9</v>
      </c>
      <c r="V51" s="5">
        <v>0</v>
      </c>
      <c r="W51" s="6">
        <f t="shared" si="6"/>
        <v>0</v>
      </c>
      <c r="X51" s="5">
        <v>15</v>
      </c>
      <c r="Y51" s="5">
        <v>0</v>
      </c>
      <c r="Z51" s="6">
        <f t="shared" si="7"/>
        <v>0</v>
      </c>
      <c r="AA51" s="5">
        <v>16</v>
      </c>
      <c r="AB51" s="5">
        <v>0</v>
      </c>
      <c r="AC51" s="6">
        <f t="shared" si="8"/>
        <v>0</v>
      </c>
      <c r="AD51" s="5">
        <v>16</v>
      </c>
      <c r="AE51" s="5">
        <v>0</v>
      </c>
      <c r="AF51" s="6">
        <f t="shared" si="9"/>
        <v>0</v>
      </c>
      <c r="AG51" s="5">
        <f t="shared" si="10"/>
        <v>16</v>
      </c>
      <c r="AH51" s="7">
        <f t="shared" si="11"/>
        <v>0</v>
      </c>
      <c r="AI51" s="7">
        <f t="shared" si="12"/>
        <v>0</v>
      </c>
      <c r="AJ51" s="37">
        <f t="shared" si="13"/>
        <v>0</v>
      </c>
      <c r="AK51" s="38" t="str">
        <f t="shared" si="14"/>
        <v>راكد</v>
      </c>
    </row>
    <row r="52" spans="1:37" x14ac:dyDescent="0.25">
      <c r="A52" s="21"/>
      <c r="B52" s="4" t="s">
        <v>64</v>
      </c>
      <c r="C52" s="5">
        <v>67</v>
      </c>
      <c r="D52" s="5">
        <v>0</v>
      </c>
      <c r="E52" s="6">
        <f t="shared" si="0"/>
        <v>0</v>
      </c>
      <c r="F52" s="5">
        <v>77</v>
      </c>
      <c r="G52" s="5">
        <v>1</v>
      </c>
      <c r="H52" s="6">
        <f t="shared" si="1"/>
        <v>1.2987012987012988E-2</v>
      </c>
      <c r="I52" s="5">
        <v>88</v>
      </c>
      <c r="J52" s="5">
        <v>0</v>
      </c>
      <c r="K52" s="6">
        <f t="shared" si="2"/>
        <v>0</v>
      </c>
      <c r="L52" s="5">
        <v>102</v>
      </c>
      <c r="M52" s="5">
        <v>0</v>
      </c>
      <c r="N52" s="6">
        <f t="shared" si="3"/>
        <v>0</v>
      </c>
      <c r="O52" s="5">
        <v>117</v>
      </c>
      <c r="P52" s="5">
        <v>0</v>
      </c>
      <c r="Q52" s="6">
        <f t="shared" si="4"/>
        <v>0</v>
      </c>
      <c r="R52" s="5">
        <v>136</v>
      </c>
      <c r="S52" s="5">
        <v>0</v>
      </c>
      <c r="T52" s="6">
        <f t="shared" si="5"/>
        <v>0</v>
      </c>
      <c r="U52" s="5">
        <v>159</v>
      </c>
      <c r="V52" s="5">
        <v>0</v>
      </c>
      <c r="W52" s="6">
        <f t="shared" si="6"/>
        <v>0</v>
      </c>
      <c r="X52" s="5">
        <v>183</v>
      </c>
      <c r="Y52" s="5">
        <v>1</v>
      </c>
      <c r="Z52" s="6">
        <f t="shared" si="7"/>
        <v>5.4644808743169399E-3</v>
      </c>
      <c r="AA52" s="5">
        <v>209</v>
      </c>
      <c r="AB52" s="5">
        <v>0</v>
      </c>
      <c r="AC52" s="6">
        <f t="shared" si="8"/>
        <v>0</v>
      </c>
      <c r="AD52" s="5">
        <v>225</v>
      </c>
      <c r="AE52" s="5">
        <v>0</v>
      </c>
      <c r="AF52" s="6">
        <f t="shared" si="9"/>
        <v>0</v>
      </c>
      <c r="AG52" s="5">
        <f t="shared" si="10"/>
        <v>225</v>
      </c>
      <c r="AH52" s="7">
        <f t="shared" si="11"/>
        <v>2</v>
      </c>
      <c r="AI52" s="7">
        <f t="shared" si="12"/>
        <v>0</v>
      </c>
      <c r="AJ52" s="37">
        <f t="shared" si="13"/>
        <v>1.8451493861329927E-3</v>
      </c>
      <c r="AK52" s="38" t="str">
        <f t="shared" si="14"/>
        <v>راكد</v>
      </c>
    </row>
    <row r="53" spans="1:37" x14ac:dyDescent="0.25">
      <c r="A53" s="21"/>
      <c r="B53" s="4" t="s">
        <v>65</v>
      </c>
      <c r="C53" s="5">
        <v>7</v>
      </c>
      <c r="D53" s="5">
        <v>0</v>
      </c>
      <c r="E53" s="6">
        <f t="shared" si="0"/>
        <v>0</v>
      </c>
      <c r="F53" s="5">
        <v>7</v>
      </c>
      <c r="G53" s="5">
        <v>0</v>
      </c>
      <c r="H53" s="6">
        <f t="shared" si="1"/>
        <v>0</v>
      </c>
      <c r="I53" s="5">
        <v>7</v>
      </c>
      <c r="J53" s="5">
        <v>0</v>
      </c>
      <c r="K53" s="6">
        <f t="shared" si="2"/>
        <v>0</v>
      </c>
      <c r="L53" s="5">
        <v>3</v>
      </c>
      <c r="M53" s="5">
        <v>0</v>
      </c>
      <c r="N53" s="6">
        <f t="shared" si="3"/>
        <v>0</v>
      </c>
      <c r="O53" s="5">
        <v>4</v>
      </c>
      <c r="P53" s="5">
        <v>0</v>
      </c>
      <c r="Q53" s="6">
        <f t="shared" si="4"/>
        <v>0</v>
      </c>
      <c r="R53" s="5">
        <v>4</v>
      </c>
      <c r="S53" s="5">
        <v>0</v>
      </c>
      <c r="T53" s="6">
        <f t="shared" si="5"/>
        <v>0</v>
      </c>
      <c r="U53" s="5">
        <v>5</v>
      </c>
      <c r="V53" s="5">
        <v>0</v>
      </c>
      <c r="W53" s="6">
        <f t="shared" si="6"/>
        <v>0</v>
      </c>
      <c r="X53" s="5">
        <v>5</v>
      </c>
      <c r="Y53" s="5">
        <v>0</v>
      </c>
      <c r="Z53" s="6">
        <f t="shared" si="7"/>
        <v>0</v>
      </c>
      <c r="AA53" s="5">
        <v>6</v>
      </c>
      <c r="AB53" s="5">
        <v>0</v>
      </c>
      <c r="AC53" s="6">
        <f t="shared" si="8"/>
        <v>0</v>
      </c>
      <c r="AD53" s="5">
        <v>8</v>
      </c>
      <c r="AE53" s="5">
        <v>0</v>
      </c>
      <c r="AF53" s="6">
        <f t="shared" si="9"/>
        <v>0</v>
      </c>
      <c r="AG53" s="5">
        <f t="shared" si="10"/>
        <v>8</v>
      </c>
      <c r="AH53" s="7">
        <f t="shared" si="11"/>
        <v>0</v>
      </c>
      <c r="AI53" s="7">
        <f t="shared" si="12"/>
        <v>0</v>
      </c>
      <c r="AJ53" s="37">
        <f t="shared" si="13"/>
        <v>0</v>
      </c>
      <c r="AK53" s="38" t="str">
        <f t="shared" si="14"/>
        <v>راكد</v>
      </c>
    </row>
    <row r="54" spans="1:37" x14ac:dyDescent="0.25">
      <c r="A54" s="21"/>
      <c r="B54" s="4" t="s">
        <v>66</v>
      </c>
      <c r="C54" s="5">
        <v>7</v>
      </c>
      <c r="D54" s="5">
        <v>0</v>
      </c>
      <c r="E54" s="6">
        <f t="shared" si="0"/>
        <v>0</v>
      </c>
      <c r="F54" s="5">
        <v>17</v>
      </c>
      <c r="G54" s="5">
        <v>0</v>
      </c>
      <c r="H54" s="6">
        <f t="shared" si="1"/>
        <v>0</v>
      </c>
      <c r="I54" s="5">
        <v>35</v>
      </c>
      <c r="J54" s="5">
        <v>0</v>
      </c>
      <c r="K54" s="6">
        <f t="shared" si="2"/>
        <v>0</v>
      </c>
      <c r="L54" s="5">
        <v>51</v>
      </c>
      <c r="M54" s="5">
        <v>0</v>
      </c>
      <c r="N54" s="6">
        <f t="shared" si="3"/>
        <v>0</v>
      </c>
      <c r="O54" s="5">
        <v>64</v>
      </c>
      <c r="P54" s="5">
        <v>0</v>
      </c>
      <c r="Q54" s="6">
        <f t="shared" si="4"/>
        <v>0</v>
      </c>
      <c r="R54" s="5">
        <v>97</v>
      </c>
      <c r="S54" s="5">
        <v>0</v>
      </c>
      <c r="T54" s="6">
        <f t="shared" si="5"/>
        <v>0</v>
      </c>
      <c r="U54" s="5">
        <v>147</v>
      </c>
      <c r="V54" s="5">
        <v>1</v>
      </c>
      <c r="W54" s="6">
        <f t="shared" si="6"/>
        <v>6.8027210884353739E-3</v>
      </c>
      <c r="X54" s="5">
        <v>202</v>
      </c>
      <c r="Y54" s="5">
        <v>0</v>
      </c>
      <c r="Z54" s="6">
        <f t="shared" si="7"/>
        <v>0</v>
      </c>
      <c r="AA54" s="5">
        <v>268</v>
      </c>
      <c r="AB54" s="5">
        <v>0</v>
      </c>
      <c r="AC54" s="6">
        <f t="shared" si="8"/>
        <v>0</v>
      </c>
      <c r="AD54" s="5">
        <v>316</v>
      </c>
      <c r="AE54" s="5">
        <v>0</v>
      </c>
      <c r="AF54" s="6">
        <f t="shared" si="9"/>
        <v>0</v>
      </c>
      <c r="AG54" s="5">
        <f t="shared" si="10"/>
        <v>316</v>
      </c>
      <c r="AH54" s="7">
        <f t="shared" si="11"/>
        <v>1</v>
      </c>
      <c r="AI54" s="7">
        <f t="shared" si="12"/>
        <v>0</v>
      </c>
      <c r="AJ54" s="37">
        <f t="shared" si="13"/>
        <v>6.8027210884353737E-4</v>
      </c>
      <c r="AK54" s="38" t="str">
        <f t="shared" si="14"/>
        <v>راكد</v>
      </c>
    </row>
    <row r="55" spans="1:37" x14ac:dyDescent="0.25">
      <c r="A55" s="21"/>
      <c r="B55" s="4" t="s">
        <v>67</v>
      </c>
      <c r="C55" s="5">
        <v>1</v>
      </c>
      <c r="D55" s="5">
        <v>0</v>
      </c>
      <c r="E55" s="6">
        <f t="shared" si="0"/>
        <v>0</v>
      </c>
      <c r="F55" s="5">
        <v>1</v>
      </c>
      <c r="G55" s="5">
        <v>0</v>
      </c>
      <c r="H55" s="6">
        <f t="shared" si="1"/>
        <v>0</v>
      </c>
      <c r="I55" s="5">
        <v>1</v>
      </c>
      <c r="J55" s="5">
        <v>0</v>
      </c>
      <c r="K55" s="6">
        <f t="shared" si="2"/>
        <v>0</v>
      </c>
      <c r="L55" s="5">
        <v>1</v>
      </c>
      <c r="M55" s="5">
        <v>0</v>
      </c>
      <c r="N55" s="6">
        <f t="shared" si="3"/>
        <v>0</v>
      </c>
      <c r="O55" s="5">
        <v>1</v>
      </c>
      <c r="P55" s="5">
        <v>0</v>
      </c>
      <c r="Q55" s="6">
        <f t="shared" si="4"/>
        <v>0</v>
      </c>
      <c r="R55" s="5">
        <v>1</v>
      </c>
      <c r="S55" s="5">
        <v>0</v>
      </c>
      <c r="T55" s="6">
        <f t="shared" si="5"/>
        <v>0</v>
      </c>
      <c r="U55" s="5">
        <v>1</v>
      </c>
      <c r="V55" s="5">
        <v>0</v>
      </c>
      <c r="W55" s="6">
        <f t="shared" si="6"/>
        <v>0</v>
      </c>
      <c r="X55" s="5">
        <v>1</v>
      </c>
      <c r="Y55" s="5">
        <v>0</v>
      </c>
      <c r="Z55" s="6">
        <f t="shared" si="7"/>
        <v>0</v>
      </c>
      <c r="AA55" s="5">
        <v>1</v>
      </c>
      <c r="AB55" s="5">
        <v>0</v>
      </c>
      <c r="AC55" s="6">
        <f t="shared" si="8"/>
        <v>0</v>
      </c>
      <c r="AD55" s="5">
        <v>1</v>
      </c>
      <c r="AE55" s="5">
        <v>0</v>
      </c>
      <c r="AF55" s="6">
        <f t="shared" si="9"/>
        <v>0</v>
      </c>
      <c r="AG55" s="5">
        <f t="shared" si="10"/>
        <v>1</v>
      </c>
      <c r="AH55" s="7">
        <f t="shared" si="11"/>
        <v>0</v>
      </c>
      <c r="AI55" s="7">
        <f t="shared" si="12"/>
        <v>0</v>
      </c>
      <c r="AJ55" s="37">
        <f t="shared" si="13"/>
        <v>0</v>
      </c>
      <c r="AK55" s="38" t="str">
        <f t="shared" si="14"/>
        <v>راكد</v>
      </c>
    </row>
    <row r="56" spans="1:37" x14ac:dyDescent="0.25">
      <c r="A56" s="21"/>
      <c r="B56" s="4" t="s">
        <v>68</v>
      </c>
      <c r="C56" s="5">
        <v>1</v>
      </c>
      <c r="D56" s="5">
        <v>0</v>
      </c>
      <c r="E56" s="6">
        <f t="shared" si="0"/>
        <v>0</v>
      </c>
      <c r="F56" s="5">
        <v>2</v>
      </c>
      <c r="G56" s="5">
        <v>0</v>
      </c>
      <c r="H56" s="6">
        <f t="shared" si="1"/>
        <v>0</v>
      </c>
      <c r="I56" s="5">
        <v>2</v>
      </c>
      <c r="J56" s="5">
        <v>0</v>
      </c>
      <c r="K56" s="6">
        <f t="shared" si="2"/>
        <v>0</v>
      </c>
      <c r="L56" s="5">
        <v>1</v>
      </c>
      <c r="M56" s="5">
        <v>0</v>
      </c>
      <c r="N56" s="6">
        <f t="shared" si="3"/>
        <v>0</v>
      </c>
      <c r="O56" s="5">
        <v>1</v>
      </c>
      <c r="P56" s="5">
        <v>0</v>
      </c>
      <c r="Q56" s="6">
        <f t="shared" si="4"/>
        <v>0</v>
      </c>
      <c r="R56" s="5">
        <v>3</v>
      </c>
      <c r="S56" s="5">
        <v>0</v>
      </c>
      <c r="T56" s="6">
        <f t="shared" si="5"/>
        <v>0</v>
      </c>
      <c r="U56" s="5">
        <v>3</v>
      </c>
      <c r="V56" s="5">
        <v>0</v>
      </c>
      <c r="W56" s="6">
        <f t="shared" si="6"/>
        <v>0</v>
      </c>
      <c r="X56" s="5">
        <v>3</v>
      </c>
      <c r="Y56" s="5">
        <v>0</v>
      </c>
      <c r="Z56" s="6">
        <f t="shared" si="7"/>
        <v>0</v>
      </c>
      <c r="AA56" s="5">
        <v>4</v>
      </c>
      <c r="AB56" s="5">
        <v>0</v>
      </c>
      <c r="AC56" s="6">
        <f t="shared" si="8"/>
        <v>0</v>
      </c>
      <c r="AD56" s="5">
        <v>4</v>
      </c>
      <c r="AE56" s="5">
        <v>0</v>
      </c>
      <c r="AF56" s="6">
        <f t="shared" si="9"/>
        <v>0</v>
      </c>
      <c r="AG56" s="5">
        <f t="shared" si="10"/>
        <v>4</v>
      </c>
      <c r="AH56" s="7">
        <f t="shared" si="11"/>
        <v>0</v>
      </c>
      <c r="AI56" s="7">
        <f t="shared" si="12"/>
        <v>0</v>
      </c>
      <c r="AJ56" s="37">
        <f t="shared" si="13"/>
        <v>0</v>
      </c>
      <c r="AK56" s="38" t="str">
        <f t="shared" si="14"/>
        <v>راكد</v>
      </c>
    </row>
    <row r="57" spans="1:37" x14ac:dyDescent="0.25">
      <c r="A57" s="21"/>
      <c r="B57" s="4" t="s">
        <v>69</v>
      </c>
      <c r="C57" s="5">
        <v>10</v>
      </c>
      <c r="D57" s="5">
        <v>0</v>
      </c>
      <c r="E57" s="6">
        <f t="shared" si="0"/>
        <v>0</v>
      </c>
      <c r="F57" s="5">
        <v>10</v>
      </c>
      <c r="G57" s="5">
        <v>0</v>
      </c>
      <c r="H57" s="6">
        <f t="shared" si="1"/>
        <v>0</v>
      </c>
      <c r="I57" s="5">
        <v>9</v>
      </c>
      <c r="J57" s="5">
        <v>0</v>
      </c>
      <c r="K57" s="6">
        <f t="shared" si="2"/>
        <v>0</v>
      </c>
      <c r="L57" s="5">
        <v>10</v>
      </c>
      <c r="M57" s="5">
        <v>0</v>
      </c>
      <c r="N57" s="6">
        <f t="shared" si="3"/>
        <v>0</v>
      </c>
      <c r="O57" s="5">
        <v>10</v>
      </c>
      <c r="P57" s="5">
        <v>0</v>
      </c>
      <c r="Q57" s="6">
        <f t="shared" si="4"/>
        <v>0</v>
      </c>
      <c r="R57" s="5">
        <v>11</v>
      </c>
      <c r="S57" s="5">
        <v>0</v>
      </c>
      <c r="T57" s="6">
        <f t="shared" si="5"/>
        <v>0</v>
      </c>
      <c r="U57" s="5">
        <v>11</v>
      </c>
      <c r="V57" s="5">
        <v>0</v>
      </c>
      <c r="W57" s="6">
        <f t="shared" si="6"/>
        <v>0</v>
      </c>
      <c r="X57" s="5">
        <v>11</v>
      </c>
      <c r="Y57" s="5">
        <v>0</v>
      </c>
      <c r="Z57" s="6">
        <f t="shared" si="7"/>
        <v>0</v>
      </c>
      <c r="AA57" s="5">
        <v>8</v>
      </c>
      <c r="AB57" s="5">
        <v>0</v>
      </c>
      <c r="AC57" s="6">
        <f t="shared" si="8"/>
        <v>0</v>
      </c>
      <c r="AD57" s="5">
        <v>8</v>
      </c>
      <c r="AE57" s="5">
        <v>0</v>
      </c>
      <c r="AF57" s="6">
        <f t="shared" si="9"/>
        <v>0</v>
      </c>
      <c r="AG57" s="5">
        <f t="shared" si="10"/>
        <v>8</v>
      </c>
      <c r="AH57" s="7">
        <f t="shared" si="11"/>
        <v>0</v>
      </c>
      <c r="AI57" s="7">
        <f t="shared" si="12"/>
        <v>0</v>
      </c>
      <c r="AJ57" s="37">
        <f t="shared" si="13"/>
        <v>0</v>
      </c>
      <c r="AK57" s="38" t="str">
        <f t="shared" si="14"/>
        <v>راكد</v>
      </c>
    </row>
    <row r="58" spans="1:37" x14ac:dyDescent="0.25">
      <c r="A58" s="21"/>
      <c r="B58" s="4" t="s">
        <v>70</v>
      </c>
      <c r="C58" s="5">
        <v>12</v>
      </c>
      <c r="D58" s="5">
        <v>0</v>
      </c>
      <c r="E58" s="6">
        <f t="shared" si="0"/>
        <v>0</v>
      </c>
      <c r="F58" s="5">
        <v>17</v>
      </c>
      <c r="G58" s="5">
        <v>0</v>
      </c>
      <c r="H58" s="6">
        <f t="shared" si="1"/>
        <v>0</v>
      </c>
      <c r="I58" s="5">
        <v>21</v>
      </c>
      <c r="J58" s="5">
        <v>0</v>
      </c>
      <c r="K58" s="6">
        <f t="shared" si="2"/>
        <v>0</v>
      </c>
      <c r="L58" s="5">
        <v>24</v>
      </c>
      <c r="M58" s="5">
        <v>0</v>
      </c>
      <c r="N58" s="6">
        <f t="shared" si="3"/>
        <v>0</v>
      </c>
      <c r="O58" s="5">
        <v>26</v>
      </c>
      <c r="P58" s="5">
        <v>0</v>
      </c>
      <c r="Q58" s="6">
        <f t="shared" si="4"/>
        <v>0</v>
      </c>
      <c r="R58" s="5">
        <v>30</v>
      </c>
      <c r="S58" s="5">
        <v>0</v>
      </c>
      <c r="T58" s="6">
        <f t="shared" si="5"/>
        <v>0</v>
      </c>
      <c r="U58" s="5">
        <v>32</v>
      </c>
      <c r="V58" s="5">
        <v>0</v>
      </c>
      <c r="W58" s="6">
        <f t="shared" si="6"/>
        <v>0</v>
      </c>
      <c r="X58" s="5">
        <v>30</v>
      </c>
      <c r="Y58" s="5">
        <v>0</v>
      </c>
      <c r="Z58" s="6">
        <f t="shared" si="7"/>
        <v>0</v>
      </c>
      <c r="AA58" s="5">
        <v>29</v>
      </c>
      <c r="AB58" s="5">
        <v>0</v>
      </c>
      <c r="AC58" s="6">
        <f t="shared" si="8"/>
        <v>0</v>
      </c>
      <c r="AD58" s="5">
        <v>30</v>
      </c>
      <c r="AE58" s="5">
        <v>1</v>
      </c>
      <c r="AF58" s="6">
        <f t="shared" si="9"/>
        <v>3.3333333333333333E-2</v>
      </c>
      <c r="AG58" s="5">
        <f t="shared" si="10"/>
        <v>30</v>
      </c>
      <c r="AH58" s="7">
        <f t="shared" si="11"/>
        <v>1</v>
      </c>
      <c r="AI58" s="7">
        <f t="shared" si="12"/>
        <v>0</v>
      </c>
      <c r="AJ58" s="37">
        <f t="shared" si="13"/>
        <v>3.3333333333333331E-3</v>
      </c>
      <c r="AK58" s="38" t="str">
        <f t="shared" si="14"/>
        <v>راكد</v>
      </c>
    </row>
    <row r="59" spans="1:37" x14ac:dyDescent="0.25">
      <c r="A59" s="21"/>
      <c r="B59" s="4" t="s">
        <v>71</v>
      </c>
      <c r="C59" s="5">
        <v>0</v>
      </c>
      <c r="D59" s="5">
        <v>0</v>
      </c>
      <c r="E59" s="6" t="e">
        <f t="shared" si="0"/>
        <v>#DIV/0!</v>
      </c>
      <c r="F59" s="5">
        <v>1</v>
      </c>
      <c r="G59" s="5">
        <v>0</v>
      </c>
      <c r="H59" s="6">
        <f t="shared" si="1"/>
        <v>0</v>
      </c>
      <c r="I59" s="5">
        <v>1</v>
      </c>
      <c r="J59" s="5">
        <v>0</v>
      </c>
      <c r="K59" s="6">
        <f t="shared" si="2"/>
        <v>0</v>
      </c>
      <c r="L59" s="5">
        <v>1</v>
      </c>
      <c r="M59" s="5">
        <v>0</v>
      </c>
      <c r="N59" s="6">
        <f t="shared" si="3"/>
        <v>0</v>
      </c>
      <c r="O59" s="5">
        <v>1</v>
      </c>
      <c r="P59" s="5">
        <v>0</v>
      </c>
      <c r="Q59" s="6">
        <f t="shared" si="4"/>
        <v>0</v>
      </c>
      <c r="R59" s="5">
        <v>3</v>
      </c>
      <c r="S59" s="5">
        <v>0</v>
      </c>
      <c r="T59" s="6">
        <f t="shared" si="5"/>
        <v>0</v>
      </c>
      <c r="U59" s="5">
        <v>3</v>
      </c>
      <c r="V59" s="5">
        <v>0</v>
      </c>
      <c r="W59" s="6">
        <f t="shared" si="6"/>
        <v>0</v>
      </c>
      <c r="X59" s="5">
        <v>3</v>
      </c>
      <c r="Y59" s="5">
        <v>1</v>
      </c>
      <c r="Z59" s="6">
        <f t="shared" si="7"/>
        <v>0.33333333333333331</v>
      </c>
      <c r="AA59" s="5">
        <v>2</v>
      </c>
      <c r="AB59" s="5">
        <v>0</v>
      </c>
      <c r="AC59" s="6">
        <f t="shared" si="8"/>
        <v>0</v>
      </c>
      <c r="AD59" s="5">
        <v>2</v>
      </c>
      <c r="AE59" s="5">
        <v>0</v>
      </c>
      <c r="AF59" s="6">
        <f t="shared" si="9"/>
        <v>0</v>
      </c>
      <c r="AG59" s="5">
        <f t="shared" si="10"/>
        <v>2</v>
      </c>
      <c r="AH59" s="7">
        <f t="shared" si="11"/>
        <v>1</v>
      </c>
      <c r="AI59" s="7">
        <f t="shared" si="12"/>
        <v>0</v>
      </c>
      <c r="AJ59" s="37">
        <f>AVERAGE(AF59,AC59,Z59,W59,T59,Q59,N59,K59,H59)</f>
        <v>3.7037037037037035E-2</v>
      </c>
      <c r="AK59" s="38" t="str">
        <f t="shared" si="14"/>
        <v>مشبع</v>
      </c>
    </row>
    <row r="60" spans="1:37" x14ac:dyDescent="0.25">
      <c r="A60" s="21"/>
      <c r="B60" s="4" t="s">
        <v>72</v>
      </c>
      <c r="C60" s="5">
        <v>1</v>
      </c>
      <c r="D60" s="5">
        <v>0</v>
      </c>
      <c r="E60" s="6">
        <f t="shared" si="0"/>
        <v>0</v>
      </c>
      <c r="F60" s="5">
        <v>1</v>
      </c>
      <c r="G60" s="5">
        <v>0</v>
      </c>
      <c r="H60" s="6">
        <f t="shared" si="1"/>
        <v>0</v>
      </c>
      <c r="I60" s="5">
        <v>1</v>
      </c>
      <c r="J60" s="5">
        <v>0</v>
      </c>
      <c r="K60" s="6">
        <f t="shared" si="2"/>
        <v>0</v>
      </c>
      <c r="L60" s="5">
        <v>1</v>
      </c>
      <c r="M60" s="5">
        <v>0</v>
      </c>
      <c r="N60" s="6">
        <f t="shared" si="3"/>
        <v>0</v>
      </c>
      <c r="O60" s="5">
        <v>1</v>
      </c>
      <c r="P60" s="5">
        <v>0</v>
      </c>
      <c r="Q60" s="6">
        <f t="shared" si="4"/>
        <v>0</v>
      </c>
      <c r="R60" s="5">
        <v>1</v>
      </c>
      <c r="S60" s="5">
        <v>0</v>
      </c>
      <c r="T60" s="6">
        <f t="shared" si="5"/>
        <v>0</v>
      </c>
      <c r="U60" s="5">
        <v>1</v>
      </c>
      <c r="V60" s="5">
        <v>0</v>
      </c>
      <c r="W60" s="6">
        <f t="shared" si="6"/>
        <v>0</v>
      </c>
      <c r="X60" s="5">
        <v>1</v>
      </c>
      <c r="Y60" s="5">
        <v>0</v>
      </c>
      <c r="Z60" s="6">
        <f t="shared" si="7"/>
        <v>0</v>
      </c>
      <c r="AA60" s="5">
        <v>1</v>
      </c>
      <c r="AB60" s="5">
        <v>0</v>
      </c>
      <c r="AC60" s="6">
        <f t="shared" si="8"/>
        <v>0</v>
      </c>
      <c r="AD60" s="5">
        <v>1</v>
      </c>
      <c r="AE60" s="5">
        <v>0</v>
      </c>
      <c r="AF60" s="6">
        <f t="shared" si="9"/>
        <v>0</v>
      </c>
      <c r="AG60" s="5">
        <f t="shared" si="10"/>
        <v>1</v>
      </c>
      <c r="AH60" s="7">
        <f t="shared" si="11"/>
        <v>0</v>
      </c>
      <c r="AI60" s="7">
        <f t="shared" si="12"/>
        <v>0</v>
      </c>
      <c r="AJ60" s="37">
        <f t="shared" si="13"/>
        <v>0</v>
      </c>
      <c r="AK60" s="38" t="str">
        <f t="shared" si="14"/>
        <v>راكد</v>
      </c>
    </row>
    <row r="61" spans="1:37" x14ac:dyDescent="0.25">
      <c r="A61" s="21"/>
      <c r="B61" s="4" t="s">
        <v>73</v>
      </c>
      <c r="C61" s="5">
        <v>2</v>
      </c>
      <c r="D61" s="5">
        <v>0</v>
      </c>
      <c r="E61" s="6">
        <f t="shared" si="0"/>
        <v>0</v>
      </c>
      <c r="F61" s="5">
        <v>2</v>
      </c>
      <c r="G61" s="5">
        <v>1</v>
      </c>
      <c r="H61" s="6">
        <f t="shared" si="1"/>
        <v>0.5</v>
      </c>
      <c r="I61" s="5">
        <v>0</v>
      </c>
      <c r="J61" s="5">
        <v>0</v>
      </c>
      <c r="K61" s="6" t="e">
        <f t="shared" si="2"/>
        <v>#DIV/0!</v>
      </c>
      <c r="L61" s="5">
        <v>0</v>
      </c>
      <c r="M61" s="5">
        <v>0</v>
      </c>
      <c r="N61" s="6" t="e">
        <f t="shared" si="3"/>
        <v>#DIV/0!</v>
      </c>
      <c r="O61" s="5">
        <v>2</v>
      </c>
      <c r="P61" s="5">
        <v>0</v>
      </c>
      <c r="Q61" s="6">
        <f t="shared" si="4"/>
        <v>0</v>
      </c>
      <c r="R61" s="5">
        <v>2</v>
      </c>
      <c r="S61" s="5">
        <v>0</v>
      </c>
      <c r="T61" s="6">
        <f t="shared" si="5"/>
        <v>0</v>
      </c>
      <c r="U61" s="5">
        <v>1</v>
      </c>
      <c r="V61" s="5">
        <v>0</v>
      </c>
      <c r="W61" s="6">
        <f t="shared" si="6"/>
        <v>0</v>
      </c>
      <c r="X61" s="5">
        <v>3</v>
      </c>
      <c r="Y61" s="5">
        <v>0</v>
      </c>
      <c r="Z61" s="6">
        <f t="shared" si="7"/>
        <v>0</v>
      </c>
      <c r="AA61" s="5">
        <v>3</v>
      </c>
      <c r="AB61" s="5">
        <v>0</v>
      </c>
      <c r="AC61" s="6">
        <f t="shared" si="8"/>
        <v>0</v>
      </c>
      <c r="AD61" s="5">
        <v>3</v>
      </c>
      <c r="AE61" s="5">
        <v>0</v>
      </c>
      <c r="AF61" s="6">
        <f t="shared" si="9"/>
        <v>0</v>
      </c>
      <c r="AG61" s="5">
        <f t="shared" si="10"/>
        <v>3</v>
      </c>
      <c r="AH61" s="7">
        <f t="shared" si="11"/>
        <v>1</v>
      </c>
      <c r="AI61" s="7">
        <f t="shared" si="12"/>
        <v>0</v>
      </c>
      <c r="AJ61" s="37">
        <f>AVERAGE(AF61,AC61,Z61,W61,T61,Q61,H61,E61)</f>
        <v>6.25E-2</v>
      </c>
      <c r="AK61" s="38" t="str">
        <f t="shared" si="14"/>
        <v>مشبع</v>
      </c>
    </row>
    <row r="62" spans="1:37" x14ac:dyDescent="0.25">
      <c r="A62" s="21"/>
      <c r="B62" s="4" t="s">
        <v>74</v>
      </c>
      <c r="C62" s="5">
        <v>31</v>
      </c>
      <c r="D62" s="5">
        <v>0</v>
      </c>
      <c r="E62" s="6">
        <f t="shared" ref="E62:E112" si="15">D62/C62</f>
        <v>0</v>
      </c>
      <c r="F62" s="5">
        <v>32</v>
      </c>
      <c r="G62" s="5">
        <v>0</v>
      </c>
      <c r="H62" s="6">
        <f t="shared" ref="H62:H112" si="16">G62/F62</f>
        <v>0</v>
      </c>
      <c r="I62" s="5">
        <v>33</v>
      </c>
      <c r="J62" s="5">
        <v>0</v>
      </c>
      <c r="K62" s="6">
        <f t="shared" ref="K62:K112" si="17">J62/I62</f>
        <v>0</v>
      </c>
      <c r="L62" s="5">
        <v>23</v>
      </c>
      <c r="M62" s="5">
        <v>0</v>
      </c>
      <c r="N62" s="6">
        <f t="shared" ref="N62:N112" si="18">M62/L62</f>
        <v>0</v>
      </c>
      <c r="O62" s="5">
        <v>24</v>
      </c>
      <c r="P62" s="5">
        <v>0</v>
      </c>
      <c r="Q62" s="6">
        <f t="shared" ref="Q62:Q112" si="19">P62/O62</f>
        <v>0</v>
      </c>
      <c r="R62" s="5">
        <v>24</v>
      </c>
      <c r="S62" s="5">
        <v>0</v>
      </c>
      <c r="T62" s="6">
        <f t="shared" ref="T62:T112" si="20">S62/R62</f>
        <v>0</v>
      </c>
      <c r="U62" s="5">
        <v>23</v>
      </c>
      <c r="V62" s="5">
        <v>0</v>
      </c>
      <c r="W62" s="6">
        <f t="shared" ref="W62:W112" si="21">V62/U62</f>
        <v>0</v>
      </c>
      <c r="X62" s="5">
        <v>25</v>
      </c>
      <c r="Y62" s="5">
        <v>0</v>
      </c>
      <c r="Z62" s="6">
        <f t="shared" ref="Z62:Z112" si="22">Y62/X62</f>
        <v>0</v>
      </c>
      <c r="AA62" s="5">
        <v>21</v>
      </c>
      <c r="AB62" s="5">
        <v>0</v>
      </c>
      <c r="AC62" s="6">
        <f t="shared" ref="AC62:AC112" si="23">AB62/AA62</f>
        <v>0</v>
      </c>
      <c r="AD62" s="5">
        <v>26</v>
      </c>
      <c r="AE62" s="5">
        <v>0</v>
      </c>
      <c r="AF62" s="6">
        <f t="shared" ref="AF62:AF112" si="24">AE62/AD62</f>
        <v>0</v>
      </c>
      <c r="AG62" s="5">
        <f t="shared" si="10"/>
        <v>26</v>
      </c>
      <c r="AH62" s="7">
        <f t="shared" ref="AH62:AH112" si="25">SUM(D62,G62,J62,M62,P62,S62,V62,Y62,AB62,AE62)</f>
        <v>0</v>
      </c>
      <c r="AI62" s="7">
        <f t="shared" ref="AI62:AI112" si="26" xml:space="preserve"> ROUND(AH62/10,0)</f>
        <v>0</v>
      </c>
      <c r="AJ62" s="37">
        <f t="shared" ref="AJ62:AJ112" si="27">AVERAGE(AF62,AC62,Z62,W62,T62,Q62,N62,K62,H62,E62)</f>
        <v>0</v>
      </c>
      <c r="AK62" s="38" t="str">
        <f t="shared" ref="AK62:AK112" si="28">IF(AJ62&lt;1%,"راكد",IF(AJ62&lt;15%,"مشبع","مطلوب"))</f>
        <v>راكد</v>
      </c>
    </row>
    <row r="63" spans="1:37" x14ac:dyDescent="0.25">
      <c r="A63" s="21"/>
      <c r="B63" s="4" t="s">
        <v>75</v>
      </c>
      <c r="C63" s="5">
        <v>16</v>
      </c>
      <c r="D63" s="5">
        <v>0</v>
      </c>
      <c r="E63" s="6">
        <f t="shared" si="15"/>
        <v>0</v>
      </c>
      <c r="F63" s="5">
        <v>24</v>
      </c>
      <c r="G63" s="5">
        <v>0</v>
      </c>
      <c r="H63" s="6">
        <f t="shared" si="16"/>
        <v>0</v>
      </c>
      <c r="I63" s="5">
        <v>29</v>
      </c>
      <c r="J63" s="5">
        <v>0</v>
      </c>
      <c r="K63" s="6">
        <f t="shared" si="17"/>
        <v>0</v>
      </c>
      <c r="L63" s="5">
        <v>35</v>
      </c>
      <c r="M63" s="5">
        <v>0</v>
      </c>
      <c r="N63" s="6">
        <f t="shared" si="18"/>
        <v>0</v>
      </c>
      <c r="O63" s="5">
        <v>38</v>
      </c>
      <c r="P63" s="5">
        <v>0</v>
      </c>
      <c r="Q63" s="6">
        <f t="shared" si="19"/>
        <v>0</v>
      </c>
      <c r="R63" s="5">
        <v>52</v>
      </c>
      <c r="S63" s="5">
        <v>0</v>
      </c>
      <c r="T63" s="6">
        <f t="shared" si="20"/>
        <v>0</v>
      </c>
      <c r="U63" s="5">
        <v>70</v>
      </c>
      <c r="V63" s="5">
        <v>1</v>
      </c>
      <c r="W63" s="6">
        <f t="shared" si="21"/>
        <v>1.4285714285714285E-2</v>
      </c>
      <c r="X63" s="5">
        <v>78</v>
      </c>
      <c r="Y63" s="5">
        <v>0</v>
      </c>
      <c r="Z63" s="6">
        <f t="shared" si="22"/>
        <v>0</v>
      </c>
      <c r="AA63" s="5">
        <v>79</v>
      </c>
      <c r="AB63" s="5">
        <v>1</v>
      </c>
      <c r="AC63" s="6">
        <f t="shared" si="23"/>
        <v>1.2658227848101266E-2</v>
      </c>
      <c r="AD63" s="5">
        <v>80</v>
      </c>
      <c r="AE63" s="5">
        <v>0</v>
      </c>
      <c r="AF63" s="6">
        <f t="shared" si="24"/>
        <v>0</v>
      </c>
      <c r="AG63" s="5">
        <f t="shared" si="10"/>
        <v>80</v>
      </c>
      <c r="AH63" s="7">
        <f t="shared" si="25"/>
        <v>2</v>
      </c>
      <c r="AI63" s="7">
        <f t="shared" si="26"/>
        <v>0</v>
      </c>
      <c r="AJ63" s="37">
        <f t="shared" si="27"/>
        <v>2.6943942133815552E-3</v>
      </c>
      <c r="AK63" s="38" t="str">
        <f t="shared" si="28"/>
        <v>راكد</v>
      </c>
    </row>
    <row r="64" spans="1:37" x14ac:dyDescent="0.25">
      <c r="A64" s="21"/>
      <c r="B64" s="4" t="s">
        <v>76</v>
      </c>
      <c r="C64" s="5">
        <v>2</v>
      </c>
      <c r="D64" s="5">
        <v>0</v>
      </c>
      <c r="E64" s="6">
        <f t="shared" si="15"/>
        <v>0</v>
      </c>
      <c r="F64" s="5">
        <v>2</v>
      </c>
      <c r="G64" s="5">
        <v>0</v>
      </c>
      <c r="H64" s="6">
        <f t="shared" si="16"/>
        <v>0</v>
      </c>
      <c r="I64" s="5">
        <v>2</v>
      </c>
      <c r="J64" s="5">
        <v>0</v>
      </c>
      <c r="K64" s="6">
        <f t="shared" si="17"/>
        <v>0</v>
      </c>
      <c r="L64" s="5">
        <v>2</v>
      </c>
      <c r="M64" s="5">
        <v>0</v>
      </c>
      <c r="N64" s="6">
        <f t="shared" si="18"/>
        <v>0</v>
      </c>
      <c r="O64" s="5">
        <v>2</v>
      </c>
      <c r="P64" s="5">
        <v>0</v>
      </c>
      <c r="Q64" s="6">
        <f t="shared" si="19"/>
        <v>0</v>
      </c>
      <c r="R64" s="5">
        <v>2</v>
      </c>
      <c r="S64" s="5">
        <v>0</v>
      </c>
      <c r="T64" s="6">
        <f t="shared" si="20"/>
        <v>0</v>
      </c>
      <c r="U64" s="5">
        <v>2</v>
      </c>
      <c r="V64" s="5">
        <v>0</v>
      </c>
      <c r="W64" s="6">
        <f t="shared" si="21"/>
        <v>0</v>
      </c>
      <c r="X64" s="5">
        <v>2</v>
      </c>
      <c r="Y64" s="5">
        <v>0</v>
      </c>
      <c r="Z64" s="6">
        <f t="shared" si="22"/>
        <v>0</v>
      </c>
      <c r="AA64" s="5">
        <v>2</v>
      </c>
      <c r="AB64" s="5">
        <v>0</v>
      </c>
      <c r="AC64" s="6">
        <f t="shared" si="23"/>
        <v>0</v>
      </c>
      <c r="AD64" s="5">
        <v>2</v>
      </c>
      <c r="AE64" s="5">
        <v>0</v>
      </c>
      <c r="AF64" s="6">
        <f t="shared" si="24"/>
        <v>0</v>
      </c>
      <c r="AG64" s="5">
        <f t="shared" si="10"/>
        <v>2</v>
      </c>
      <c r="AH64" s="7">
        <f t="shared" si="25"/>
        <v>0</v>
      </c>
      <c r="AI64" s="7">
        <f t="shared" si="26"/>
        <v>0</v>
      </c>
      <c r="AJ64" s="37">
        <f t="shared" si="27"/>
        <v>0</v>
      </c>
      <c r="AK64" s="38" t="str">
        <f t="shared" si="28"/>
        <v>راكد</v>
      </c>
    </row>
    <row r="65" spans="1:37" x14ac:dyDescent="0.25">
      <c r="A65" s="21"/>
      <c r="B65" s="4" t="s">
        <v>77</v>
      </c>
      <c r="C65" s="5">
        <v>1</v>
      </c>
      <c r="D65" s="5">
        <v>0</v>
      </c>
      <c r="E65" s="6">
        <f t="shared" si="15"/>
        <v>0</v>
      </c>
      <c r="F65" s="5">
        <v>0</v>
      </c>
      <c r="G65" s="5">
        <v>0</v>
      </c>
      <c r="H65" s="6" t="e">
        <f t="shared" si="16"/>
        <v>#DIV/0!</v>
      </c>
      <c r="I65" s="5">
        <v>0</v>
      </c>
      <c r="J65" s="5">
        <v>0</v>
      </c>
      <c r="K65" s="6" t="e">
        <f t="shared" si="17"/>
        <v>#DIV/0!</v>
      </c>
      <c r="L65" s="5">
        <v>1</v>
      </c>
      <c r="M65" s="5">
        <v>0</v>
      </c>
      <c r="N65" s="6">
        <f t="shared" si="18"/>
        <v>0</v>
      </c>
      <c r="O65" s="5">
        <v>3</v>
      </c>
      <c r="P65" s="5">
        <v>0</v>
      </c>
      <c r="Q65" s="6">
        <f t="shared" si="19"/>
        <v>0</v>
      </c>
      <c r="R65" s="5">
        <v>8</v>
      </c>
      <c r="S65" s="5">
        <v>0</v>
      </c>
      <c r="T65" s="6">
        <f t="shared" si="20"/>
        <v>0</v>
      </c>
      <c r="U65" s="5">
        <v>8</v>
      </c>
      <c r="V65" s="5">
        <v>0</v>
      </c>
      <c r="W65" s="6">
        <f t="shared" si="21"/>
        <v>0</v>
      </c>
      <c r="X65" s="5">
        <v>19</v>
      </c>
      <c r="Y65" s="5">
        <v>0</v>
      </c>
      <c r="Z65" s="6">
        <f t="shared" si="22"/>
        <v>0</v>
      </c>
      <c r="AA65" s="5">
        <v>19</v>
      </c>
      <c r="AB65" s="5">
        <v>0</v>
      </c>
      <c r="AC65" s="6">
        <f t="shared" si="23"/>
        <v>0</v>
      </c>
      <c r="AD65" s="5">
        <v>19</v>
      </c>
      <c r="AE65" s="5">
        <v>0</v>
      </c>
      <c r="AF65" s="6">
        <f t="shared" si="24"/>
        <v>0</v>
      </c>
      <c r="AG65" s="5">
        <f t="shared" si="10"/>
        <v>19</v>
      </c>
      <c r="AH65" s="7">
        <f t="shared" si="25"/>
        <v>0</v>
      </c>
      <c r="AI65" s="7">
        <f t="shared" si="26"/>
        <v>0</v>
      </c>
      <c r="AJ65" s="37">
        <f>AVERAGE(AF65,AC65,Z65,W65,T65,Q65,N65,E65)</f>
        <v>0</v>
      </c>
      <c r="AK65" s="38" t="str">
        <f t="shared" si="28"/>
        <v>راكد</v>
      </c>
    </row>
    <row r="66" spans="1:37" x14ac:dyDescent="0.25">
      <c r="A66" s="21"/>
      <c r="B66" s="4" t="s">
        <v>79</v>
      </c>
      <c r="C66" s="5">
        <v>25</v>
      </c>
      <c r="D66" s="5">
        <v>1</v>
      </c>
      <c r="E66" s="6">
        <f t="shared" si="15"/>
        <v>0.04</v>
      </c>
      <c r="F66" s="5">
        <v>27</v>
      </c>
      <c r="G66" s="5">
        <v>0</v>
      </c>
      <c r="H66" s="6">
        <f t="shared" si="16"/>
        <v>0</v>
      </c>
      <c r="I66" s="5">
        <v>23</v>
      </c>
      <c r="J66" s="5">
        <v>0</v>
      </c>
      <c r="K66" s="6">
        <f t="shared" si="17"/>
        <v>0</v>
      </c>
      <c r="L66" s="5">
        <v>25</v>
      </c>
      <c r="M66" s="5">
        <v>0</v>
      </c>
      <c r="N66" s="6">
        <f t="shared" si="18"/>
        <v>0</v>
      </c>
      <c r="O66" s="5">
        <v>27</v>
      </c>
      <c r="P66" s="5">
        <v>0</v>
      </c>
      <c r="Q66" s="6">
        <f t="shared" si="19"/>
        <v>0</v>
      </c>
      <c r="R66" s="5">
        <v>29</v>
      </c>
      <c r="S66" s="5">
        <v>0</v>
      </c>
      <c r="T66" s="6">
        <f t="shared" si="20"/>
        <v>0</v>
      </c>
      <c r="U66" s="5">
        <v>39</v>
      </c>
      <c r="V66" s="5">
        <v>0</v>
      </c>
      <c r="W66" s="6">
        <f t="shared" si="21"/>
        <v>0</v>
      </c>
      <c r="X66" s="5">
        <v>56</v>
      </c>
      <c r="Y66" s="5">
        <v>0</v>
      </c>
      <c r="Z66" s="6">
        <f t="shared" si="22"/>
        <v>0</v>
      </c>
      <c r="AA66" s="5">
        <v>74</v>
      </c>
      <c r="AB66" s="5">
        <v>0</v>
      </c>
      <c r="AC66" s="6">
        <f t="shared" si="23"/>
        <v>0</v>
      </c>
      <c r="AD66" s="5">
        <v>85</v>
      </c>
      <c r="AE66" s="5">
        <v>0</v>
      </c>
      <c r="AF66" s="6">
        <f t="shared" si="24"/>
        <v>0</v>
      </c>
      <c r="AG66" s="5">
        <f t="shared" si="10"/>
        <v>85</v>
      </c>
      <c r="AH66" s="7">
        <f t="shared" si="25"/>
        <v>1</v>
      </c>
      <c r="AI66" s="7">
        <f t="shared" si="26"/>
        <v>0</v>
      </c>
      <c r="AJ66" s="37">
        <f t="shared" si="27"/>
        <v>4.0000000000000001E-3</v>
      </c>
      <c r="AK66" s="38" t="str">
        <f t="shared" si="28"/>
        <v>راكد</v>
      </c>
    </row>
    <row r="67" spans="1:37" x14ac:dyDescent="0.25">
      <c r="A67" s="21"/>
      <c r="B67" s="4" t="s">
        <v>80</v>
      </c>
      <c r="C67" s="5">
        <v>21</v>
      </c>
      <c r="D67" s="5">
        <v>0</v>
      </c>
      <c r="E67" s="6">
        <f t="shared" si="15"/>
        <v>0</v>
      </c>
      <c r="F67" s="5">
        <v>28</v>
      </c>
      <c r="G67" s="5">
        <v>1</v>
      </c>
      <c r="H67" s="6">
        <f t="shared" si="16"/>
        <v>3.5714285714285712E-2</v>
      </c>
      <c r="I67" s="5">
        <v>42</v>
      </c>
      <c r="J67" s="5">
        <v>0</v>
      </c>
      <c r="K67" s="6">
        <f t="shared" si="17"/>
        <v>0</v>
      </c>
      <c r="L67" s="5">
        <v>51</v>
      </c>
      <c r="M67" s="5">
        <v>0</v>
      </c>
      <c r="N67" s="6">
        <f t="shared" si="18"/>
        <v>0</v>
      </c>
      <c r="O67" s="5">
        <v>61</v>
      </c>
      <c r="P67" s="5">
        <v>1</v>
      </c>
      <c r="Q67" s="6">
        <f t="shared" si="19"/>
        <v>1.6393442622950821E-2</v>
      </c>
      <c r="R67" s="5">
        <v>79</v>
      </c>
      <c r="S67" s="5">
        <v>1</v>
      </c>
      <c r="T67" s="6">
        <f t="shared" si="20"/>
        <v>1.2658227848101266E-2</v>
      </c>
      <c r="U67" s="5">
        <v>115</v>
      </c>
      <c r="V67" s="5">
        <v>0</v>
      </c>
      <c r="W67" s="6">
        <f t="shared" si="21"/>
        <v>0</v>
      </c>
      <c r="X67" s="5">
        <v>160</v>
      </c>
      <c r="Y67" s="5">
        <v>2</v>
      </c>
      <c r="Z67" s="6">
        <f t="shared" si="22"/>
        <v>1.2500000000000001E-2</v>
      </c>
      <c r="AA67" s="5">
        <v>180</v>
      </c>
      <c r="AB67" s="5">
        <v>0</v>
      </c>
      <c r="AC67" s="6">
        <f t="shared" si="23"/>
        <v>0</v>
      </c>
      <c r="AD67" s="5">
        <v>201</v>
      </c>
      <c r="AE67" s="5">
        <v>0</v>
      </c>
      <c r="AF67" s="6">
        <f t="shared" si="24"/>
        <v>0</v>
      </c>
      <c r="AG67" s="5">
        <f t="shared" ref="AG67:AG130" si="29">AD67</f>
        <v>201</v>
      </c>
      <c r="AH67" s="7">
        <f t="shared" si="25"/>
        <v>5</v>
      </c>
      <c r="AI67" s="7">
        <f t="shared" si="26"/>
        <v>1</v>
      </c>
      <c r="AJ67" s="37">
        <f t="shared" si="27"/>
        <v>7.7265956185337799E-3</v>
      </c>
      <c r="AK67" s="38" t="str">
        <f t="shared" si="28"/>
        <v>راكد</v>
      </c>
    </row>
    <row r="68" spans="1:37" x14ac:dyDescent="0.25">
      <c r="A68" s="21"/>
      <c r="B68" s="4" t="s">
        <v>81</v>
      </c>
      <c r="C68" s="5">
        <v>60</v>
      </c>
      <c r="D68" s="5">
        <v>0</v>
      </c>
      <c r="E68" s="6">
        <f t="shared" si="15"/>
        <v>0</v>
      </c>
      <c r="F68" s="5">
        <v>49</v>
      </c>
      <c r="G68" s="5">
        <v>1</v>
      </c>
      <c r="H68" s="6">
        <f t="shared" si="16"/>
        <v>2.0408163265306121E-2</v>
      </c>
      <c r="I68" s="5">
        <v>46</v>
      </c>
      <c r="J68" s="5">
        <v>0</v>
      </c>
      <c r="K68" s="6">
        <f t="shared" si="17"/>
        <v>0</v>
      </c>
      <c r="L68" s="5">
        <v>47</v>
      </c>
      <c r="M68" s="5">
        <v>0</v>
      </c>
      <c r="N68" s="6">
        <f t="shared" si="18"/>
        <v>0</v>
      </c>
      <c r="O68" s="5">
        <v>49</v>
      </c>
      <c r="P68" s="5">
        <v>0</v>
      </c>
      <c r="Q68" s="6">
        <f t="shared" si="19"/>
        <v>0</v>
      </c>
      <c r="R68" s="5">
        <v>40</v>
      </c>
      <c r="S68" s="5">
        <v>0</v>
      </c>
      <c r="T68" s="6">
        <f t="shared" si="20"/>
        <v>0</v>
      </c>
      <c r="U68" s="5">
        <v>35</v>
      </c>
      <c r="V68" s="5">
        <v>2</v>
      </c>
      <c r="W68" s="6">
        <f t="shared" si="21"/>
        <v>5.7142857142857141E-2</v>
      </c>
      <c r="X68" s="5">
        <v>33</v>
      </c>
      <c r="Y68" s="5">
        <v>1</v>
      </c>
      <c r="Z68" s="6">
        <f t="shared" si="22"/>
        <v>3.0303030303030304E-2</v>
      </c>
      <c r="AA68" s="5">
        <v>36</v>
      </c>
      <c r="AB68" s="5">
        <v>1</v>
      </c>
      <c r="AC68" s="6">
        <f t="shared" si="23"/>
        <v>2.7777777777777776E-2</v>
      </c>
      <c r="AD68" s="5">
        <v>38</v>
      </c>
      <c r="AE68" s="5">
        <v>0</v>
      </c>
      <c r="AF68" s="6">
        <f t="shared" si="24"/>
        <v>0</v>
      </c>
      <c r="AG68" s="5">
        <f t="shared" si="29"/>
        <v>38</v>
      </c>
      <c r="AH68" s="7">
        <f t="shared" si="25"/>
        <v>5</v>
      </c>
      <c r="AI68" s="7">
        <f t="shared" si="26"/>
        <v>1</v>
      </c>
      <c r="AJ68" s="37">
        <f t="shared" si="27"/>
        <v>1.3563182848897135E-2</v>
      </c>
      <c r="AK68" s="38" t="str">
        <f t="shared" si="28"/>
        <v>مشبع</v>
      </c>
    </row>
    <row r="69" spans="1:37" x14ac:dyDescent="0.25">
      <c r="A69" s="21"/>
      <c r="B69" s="4" t="s">
        <v>82</v>
      </c>
      <c r="C69" s="5">
        <v>5</v>
      </c>
      <c r="D69" s="5">
        <v>0</v>
      </c>
      <c r="E69" s="6">
        <f t="shared" si="15"/>
        <v>0</v>
      </c>
      <c r="F69" s="5">
        <v>4</v>
      </c>
      <c r="G69" s="5">
        <v>0</v>
      </c>
      <c r="H69" s="6">
        <f t="shared" si="16"/>
        <v>0</v>
      </c>
      <c r="I69" s="5">
        <v>5</v>
      </c>
      <c r="J69" s="5">
        <v>0</v>
      </c>
      <c r="K69" s="6">
        <f t="shared" si="17"/>
        <v>0</v>
      </c>
      <c r="L69" s="5">
        <v>4</v>
      </c>
      <c r="M69" s="5">
        <v>0</v>
      </c>
      <c r="N69" s="6">
        <f t="shared" si="18"/>
        <v>0</v>
      </c>
      <c r="O69" s="5">
        <v>5</v>
      </c>
      <c r="P69" s="5">
        <v>0</v>
      </c>
      <c r="Q69" s="6">
        <f t="shared" si="19"/>
        <v>0</v>
      </c>
      <c r="R69" s="5">
        <v>4</v>
      </c>
      <c r="S69" s="5">
        <v>0</v>
      </c>
      <c r="T69" s="6">
        <f t="shared" si="20"/>
        <v>0</v>
      </c>
      <c r="U69" s="5">
        <v>2</v>
      </c>
      <c r="V69" s="5">
        <v>0</v>
      </c>
      <c r="W69" s="6">
        <f t="shared" si="21"/>
        <v>0</v>
      </c>
      <c r="X69" s="5">
        <v>3</v>
      </c>
      <c r="Y69" s="5">
        <v>0</v>
      </c>
      <c r="Z69" s="6">
        <f t="shared" si="22"/>
        <v>0</v>
      </c>
      <c r="AA69" s="5">
        <v>2</v>
      </c>
      <c r="AB69" s="5">
        <v>0</v>
      </c>
      <c r="AC69" s="6">
        <f t="shared" si="23"/>
        <v>0</v>
      </c>
      <c r="AD69" s="5">
        <v>3</v>
      </c>
      <c r="AE69" s="5">
        <v>0</v>
      </c>
      <c r="AF69" s="6">
        <f t="shared" si="24"/>
        <v>0</v>
      </c>
      <c r="AG69" s="5">
        <f t="shared" si="29"/>
        <v>3</v>
      </c>
      <c r="AH69" s="7">
        <f t="shared" si="25"/>
        <v>0</v>
      </c>
      <c r="AI69" s="7">
        <f t="shared" si="26"/>
        <v>0</v>
      </c>
      <c r="AJ69" s="37">
        <f t="shared" si="27"/>
        <v>0</v>
      </c>
      <c r="AK69" s="38" t="str">
        <f t="shared" si="28"/>
        <v>راكد</v>
      </c>
    </row>
    <row r="70" spans="1:37" x14ac:dyDescent="0.25">
      <c r="A70" s="21"/>
      <c r="B70" s="4" t="s">
        <v>83</v>
      </c>
      <c r="C70" s="5">
        <v>21</v>
      </c>
      <c r="D70" s="5">
        <v>0</v>
      </c>
      <c r="E70" s="6">
        <f t="shared" si="15"/>
        <v>0</v>
      </c>
      <c r="F70" s="5">
        <v>24</v>
      </c>
      <c r="G70" s="5">
        <v>0</v>
      </c>
      <c r="H70" s="6">
        <f t="shared" si="16"/>
        <v>0</v>
      </c>
      <c r="I70" s="5">
        <v>31</v>
      </c>
      <c r="J70" s="5">
        <v>1</v>
      </c>
      <c r="K70" s="6">
        <f t="shared" si="17"/>
        <v>3.2258064516129031E-2</v>
      </c>
      <c r="L70" s="5">
        <v>24</v>
      </c>
      <c r="M70" s="5">
        <v>1</v>
      </c>
      <c r="N70" s="6">
        <f t="shared" si="18"/>
        <v>4.1666666666666664E-2</v>
      </c>
      <c r="O70" s="5">
        <v>23</v>
      </c>
      <c r="P70" s="5">
        <v>0</v>
      </c>
      <c r="Q70" s="6">
        <f t="shared" si="19"/>
        <v>0</v>
      </c>
      <c r="R70" s="5">
        <v>34</v>
      </c>
      <c r="S70" s="5">
        <v>0</v>
      </c>
      <c r="T70" s="6">
        <f t="shared" si="20"/>
        <v>0</v>
      </c>
      <c r="U70" s="5">
        <v>48</v>
      </c>
      <c r="V70" s="5">
        <v>0</v>
      </c>
      <c r="W70" s="6">
        <f t="shared" si="21"/>
        <v>0</v>
      </c>
      <c r="X70" s="5">
        <v>70</v>
      </c>
      <c r="Y70" s="5">
        <v>0</v>
      </c>
      <c r="Z70" s="6">
        <f t="shared" si="22"/>
        <v>0</v>
      </c>
      <c r="AA70" s="5">
        <v>87</v>
      </c>
      <c r="AB70" s="5">
        <v>0</v>
      </c>
      <c r="AC70" s="6">
        <f t="shared" si="23"/>
        <v>0</v>
      </c>
      <c r="AD70" s="5">
        <v>97</v>
      </c>
      <c r="AE70" s="5">
        <v>0</v>
      </c>
      <c r="AF70" s="6">
        <f t="shared" si="24"/>
        <v>0</v>
      </c>
      <c r="AG70" s="5">
        <f t="shared" si="29"/>
        <v>97</v>
      </c>
      <c r="AH70" s="7">
        <f t="shared" si="25"/>
        <v>2</v>
      </c>
      <c r="AI70" s="7">
        <f t="shared" si="26"/>
        <v>0</v>
      </c>
      <c r="AJ70" s="37">
        <f t="shared" si="27"/>
        <v>7.3924731182795685E-3</v>
      </c>
      <c r="AK70" s="38" t="str">
        <f t="shared" si="28"/>
        <v>راكد</v>
      </c>
    </row>
    <row r="71" spans="1:37" x14ac:dyDescent="0.25">
      <c r="A71" s="21"/>
      <c r="B71" s="4" t="s">
        <v>84</v>
      </c>
      <c r="C71" s="5">
        <v>69</v>
      </c>
      <c r="D71" s="5">
        <v>0</v>
      </c>
      <c r="E71" s="6">
        <f t="shared" si="15"/>
        <v>0</v>
      </c>
      <c r="F71" s="5">
        <v>95</v>
      </c>
      <c r="G71" s="5">
        <v>0</v>
      </c>
      <c r="H71" s="6">
        <f t="shared" si="16"/>
        <v>0</v>
      </c>
      <c r="I71" s="5">
        <v>100</v>
      </c>
      <c r="J71" s="5">
        <v>1</v>
      </c>
      <c r="K71" s="6">
        <f t="shared" si="17"/>
        <v>0.01</v>
      </c>
      <c r="L71" s="5">
        <v>112</v>
      </c>
      <c r="M71" s="5">
        <v>1</v>
      </c>
      <c r="N71" s="6">
        <f t="shared" si="18"/>
        <v>8.9285714285714281E-3</v>
      </c>
      <c r="O71" s="5">
        <v>122</v>
      </c>
      <c r="P71" s="5">
        <v>2</v>
      </c>
      <c r="Q71" s="6">
        <f t="shared" si="19"/>
        <v>1.6393442622950821E-2</v>
      </c>
      <c r="R71" s="5">
        <v>186</v>
      </c>
      <c r="S71" s="5">
        <v>2</v>
      </c>
      <c r="T71" s="6">
        <f t="shared" si="20"/>
        <v>1.0752688172043012E-2</v>
      </c>
      <c r="U71" s="5">
        <v>260</v>
      </c>
      <c r="V71" s="5">
        <v>1</v>
      </c>
      <c r="W71" s="6">
        <f t="shared" si="21"/>
        <v>3.8461538461538464E-3</v>
      </c>
      <c r="X71" s="5">
        <v>364</v>
      </c>
      <c r="Y71" s="5">
        <v>4</v>
      </c>
      <c r="Z71" s="6">
        <f t="shared" si="22"/>
        <v>1.098901098901099E-2</v>
      </c>
      <c r="AA71" s="5">
        <v>418</v>
      </c>
      <c r="AB71" s="5">
        <v>5</v>
      </c>
      <c r="AC71" s="6">
        <f t="shared" si="23"/>
        <v>1.1961722488038277E-2</v>
      </c>
      <c r="AD71" s="5">
        <v>506</v>
      </c>
      <c r="AE71" s="5">
        <v>3</v>
      </c>
      <c r="AF71" s="6">
        <f t="shared" si="24"/>
        <v>5.9288537549407111E-3</v>
      </c>
      <c r="AG71" s="5">
        <f t="shared" si="29"/>
        <v>506</v>
      </c>
      <c r="AH71" s="7">
        <f t="shared" si="25"/>
        <v>19</v>
      </c>
      <c r="AI71" s="7">
        <f t="shared" si="26"/>
        <v>2</v>
      </c>
      <c r="AJ71" s="37">
        <f t="shared" si="27"/>
        <v>7.880044330170909E-3</v>
      </c>
      <c r="AK71" s="38" t="str">
        <f t="shared" si="28"/>
        <v>راكد</v>
      </c>
    </row>
    <row r="72" spans="1:37" x14ac:dyDescent="0.25">
      <c r="A72" s="21"/>
      <c r="B72" s="4" t="s">
        <v>85</v>
      </c>
      <c r="C72" s="5">
        <v>1</v>
      </c>
      <c r="D72" s="5">
        <v>0</v>
      </c>
      <c r="E72" s="6">
        <f t="shared" si="15"/>
        <v>0</v>
      </c>
      <c r="F72" s="5">
        <v>2</v>
      </c>
      <c r="G72" s="5">
        <v>0</v>
      </c>
      <c r="H72" s="6">
        <f t="shared" si="16"/>
        <v>0</v>
      </c>
      <c r="I72" s="5">
        <v>0</v>
      </c>
      <c r="J72" s="5">
        <v>0</v>
      </c>
      <c r="K72" s="6" t="e">
        <f t="shared" si="17"/>
        <v>#DIV/0!</v>
      </c>
      <c r="L72" s="5">
        <v>0</v>
      </c>
      <c r="M72" s="5">
        <v>0</v>
      </c>
      <c r="N72" s="6" t="e">
        <f t="shared" si="18"/>
        <v>#DIV/0!</v>
      </c>
      <c r="O72" s="5">
        <v>0</v>
      </c>
      <c r="P72" s="5">
        <v>0</v>
      </c>
      <c r="Q72" s="6" t="e">
        <f t="shared" si="19"/>
        <v>#DIV/0!</v>
      </c>
      <c r="R72" s="5">
        <v>0</v>
      </c>
      <c r="S72" s="5">
        <v>0</v>
      </c>
      <c r="T72" s="6" t="e">
        <f t="shared" si="20"/>
        <v>#DIV/0!</v>
      </c>
      <c r="U72" s="5">
        <v>0</v>
      </c>
      <c r="V72" s="5">
        <v>0</v>
      </c>
      <c r="W72" s="6" t="e">
        <f t="shared" si="21"/>
        <v>#DIV/0!</v>
      </c>
      <c r="X72" s="5">
        <v>0</v>
      </c>
      <c r="Y72" s="5">
        <v>0</v>
      </c>
      <c r="Z72" s="6" t="e">
        <f t="shared" si="22"/>
        <v>#DIV/0!</v>
      </c>
      <c r="AA72" s="5">
        <v>1</v>
      </c>
      <c r="AB72" s="5">
        <v>0</v>
      </c>
      <c r="AC72" s="6">
        <f t="shared" si="23"/>
        <v>0</v>
      </c>
      <c r="AD72" s="5">
        <v>4</v>
      </c>
      <c r="AE72" s="5">
        <v>0</v>
      </c>
      <c r="AF72" s="6">
        <f t="shared" si="24"/>
        <v>0</v>
      </c>
      <c r="AG72" s="5">
        <f t="shared" si="29"/>
        <v>4</v>
      </c>
      <c r="AH72" s="7">
        <f t="shared" si="25"/>
        <v>0</v>
      </c>
      <c r="AI72" s="7">
        <f t="shared" si="26"/>
        <v>0</v>
      </c>
      <c r="AJ72" s="37">
        <f>AVERAGE(AF72,AC72,H72,E72)</f>
        <v>0</v>
      </c>
      <c r="AK72" s="38" t="str">
        <f t="shared" si="28"/>
        <v>راكد</v>
      </c>
    </row>
    <row r="73" spans="1:37" x14ac:dyDescent="0.25">
      <c r="A73" s="21"/>
      <c r="B73" s="4" t="s">
        <v>86</v>
      </c>
      <c r="C73" s="5">
        <v>57</v>
      </c>
      <c r="D73" s="5">
        <v>0</v>
      </c>
      <c r="E73" s="6">
        <f t="shared" si="15"/>
        <v>0</v>
      </c>
      <c r="F73" s="5">
        <v>58</v>
      </c>
      <c r="G73" s="5">
        <v>1</v>
      </c>
      <c r="H73" s="6">
        <f t="shared" si="16"/>
        <v>1.7241379310344827E-2</v>
      </c>
      <c r="I73" s="5">
        <v>60</v>
      </c>
      <c r="J73" s="5">
        <v>0</v>
      </c>
      <c r="K73" s="6">
        <f t="shared" si="17"/>
        <v>0</v>
      </c>
      <c r="L73" s="5">
        <v>60</v>
      </c>
      <c r="M73" s="5">
        <v>0</v>
      </c>
      <c r="N73" s="6">
        <f t="shared" si="18"/>
        <v>0</v>
      </c>
      <c r="O73" s="5">
        <v>60</v>
      </c>
      <c r="P73" s="5">
        <v>0</v>
      </c>
      <c r="Q73" s="6">
        <f t="shared" si="19"/>
        <v>0</v>
      </c>
      <c r="R73" s="5">
        <v>61</v>
      </c>
      <c r="S73" s="5">
        <v>1</v>
      </c>
      <c r="T73" s="6">
        <f t="shared" si="20"/>
        <v>1.6393442622950821E-2</v>
      </c>
      <c r="U73" s="5">
        <v>64</v>
      </c>
      <c r="V73" s="5">
        <v>1</v>
      </c>
      <c r="W73" s="6">
        <f t="shared" si="21"/>
        <v>1.5625E-2</v>
      </c>
      <c r="X73" s="5">
        <v>64</v>
      </c>
      <c r="Y73" s="5">
        <v>0</v>
      </c>
      <c r="Z73" s="6">
        <f t="shared" si="22"/>
        <v>0</v>
      </c>
      <c r="AA73" s="5">
        <v>63</v>
      </c>
      <c r="AB73" s="5">
        <v>0</v>
      </c>
      <c r="AC73" s="6">
        <f t="shared" si="23"/>
        <v>0</v>
      </c>
      <c r="AD73" s="5">
        <v>65</v>
      </c>
      <c r="AE73" s="5">
        <v>0</v>
      </c>
      <c r="AF73" s="6">
        <f t="shared" si="24"/>
        <v>0</v>
      </c>
      <c r="AG73" s="5">
        <f t="shared" si="29"/>
        <v>65</v>
      </c>
      <c r="AH73" s="7">
        <f t="shared" si="25"/>
        <v>3</v>
      </c>
      <c r="AI73" s="7">
        <f t="shared" si="26"/>
        <v>0</v>
      </c>
      <c r="AJ73" s="37">
        <f t="shared" si="27"/>
        <v>4.9259821933295648E-3</v>
      </c>
      <c r="AK73" s="38" t="str">
        <f t="shared" si="28"/>
        <v>راكد</v>
      </c>
    </row>
    <row r="74" spans="1:37" x14ac:dyDescent="0.25">
      <c r="A74" s="21"/>
      <c r="B74" s="4" t="s">
        <v>87</v>
      </c>
      <c r="C74" s="5">
        <v>4</v>
      </c>
      <c r="D74" s="5">
        <v>0</v>
      </c>
      <c r="E74" s="6">
        <f t="shared" si="15"/>
        <v>0</v>
      </c>
      <c r="F74" s="5">
        <v>4</v>
      </c>
      <c r="G74" s="5">
        <v>0</v>
      </c>
      <c r="H74" s="6">
        <f t="shared" si="16"/>
        <v>0</v>
      </c>
      <c r="I74" s="5">
        <v>5</v>
      </c>
      <c r="J74" s="5">
        <v>0</v>
      </c>
      <c r="K74" s="6">
        <f t="shared" si="17"/>
        <v>0</v>
      </c>
      <c r="L74" s="5">
        <v>6</v>
      </c>
      <c r="M74" s="5">
        <v>0</v>
      </c>
      <c r="N74" s="6">
        <f t="shared" si="18"/>
        <v>0</v>
      </c>
      <c r="O74" s="5">
        <v>6</v>
      </c>
      <c r="P74" s="5">
        <v>0</v>
      </c>
      <c r="Q74" s="6">
        <f t="shared" si="19"/>
        <v>0</v>
      </c>
      <c r="R74" s="5">
        <v>7</v>
      </c>
      <c r="S74" s="5">
        <v>0</v>
      </c>
      <c r="T74" s="6">
        <f t="shared" si="20"/>
        <v>0</v>
      </c>
      <c r="U74" s="5">
        <v>8</v>
      </c>
      <c r="V74" s="5">
        <v>0</v>
      </c>
      <c r="W74" s="6">
        <f t="shared" si="21"/>
        <v>0</v>
      </c>
      <c r="X74" s="5">
        <v>8</v>
      </c>
      <c r="Y74" s="5">
        <v>0</v>
      </c>
      <c r="Z74" s="6">
        <f t="shared" si="22"/>
        <v>0</v>
      </c>
      <c r="AA74" s="5">
        <v>6</v>
      </c>
      <c r="AB74" s="5">
        <v>0</v>
      </c>
      <c r="AC74" s="6">
        <f t="shared" si="23"/>
        <v>0</v>
      </c>
      <c r="AD74" s="5">
        <v>6</v>
      </c>
      <c r="AE74" s="5">
        <v>0</v>
      </c>
      <c r="AF74" s="6">
        <f t="shared" si="24"/>
        <v>0</v>
      </c>
      <c r="AG74" s="5">
        <f t="shared" si="29"/>
        <v>6</v>
      </c>
      <c r="AH74" s="7">
        <f t="shared" si="25"/>
        <v>0</v>
      </c>
      <c r="AI74" s="7">
        <f t="shared" si="26"/>
        <v>0</v>
      </c>
      <c r="AJ74" s="37">
        <f t="shared" si="27"/>
        <v>0</v>
      </c>
      <c r="AK74" s="38" t="str">
        <f t="shared" si="28"/>
        <v>راكد</v>
      </c>
    </row>
    <row r="75" spans="1:37" x14ac:dyDescent="0.25">
      <c r="A75" s="21"/>
      <c r="B75" s="4" t="s">
        <v>88</v>
      </c>
      <c r="C75" s="5">
        <v>38</v>
      </c>
      <c r="D75" s="5">
        <v>0</v>
      </c>
      <c r="E75" s="6">
        <f t="shared" si="15"/>
        <v>0</v>
      </c>
      <c r="F75" s="5">
        <v>37</v>
      </c>
      <c r="G75" s="5">
        <v>0</v>
      </c>
      <c r="H75" s="6">
        <f t="shared" si="16"/>
        <v>0</v>
      </c>
      <c r="I75" s="5">
        <v>38</v>
      </c>
      <c r="J75" s="5">
        <v>1</v>
      </c>
      <c r="K75" s="6">
        <f t="shared" si="17"/>
        <v>2.6315789473684209E-2</v>
      </c>
      <c r="L75" s="5">
        <v>33</v>
      </c>
      <c r="M75" s="5">
        <v>1</v>
      </c>
      <c r="N75" s="6">
        <f t="shared" si="18"/>
        <v>3.0303030303030304E-2</v>
      </c>
      <c r="O75" s="5">
        <v>28</v>
      </c>
      <c r="P75" s="5">
        <v>0</v>
      </c>
      <c r="Q75" s="6">
        <f t="shared" si="19"/>
        <v>0</v>
      </c>
      <c r="R75" s="5">
        <v>29</v>
      </c>
      <c r="S75" s="5">
        <v>0</v>
      </c>
      <c r="T75" s="6">
        <f t="shared" si="20"/>
        <v>0</v>
      </c>
      <c r="U75" s="5">
        <v>29</v>
      </c>
      <c r="V75" s="5">
        <v>0</v>
      </c>
      <c r="W75" s="6">
        <f t="shared" si="21"/>
        <v>0</v>
      </c>
      <c r="X75" s="5">
        <v>29</v>
      </c>
      <c r="Y75" s="5">
        <v>1</v>
      </c>
      <c r="Z75" s="6">
        <f t="shared" si="22"/>
        <v>3.4482758620689655E-2</v>
      </c>
      <c r="AA75" s="5">
        <v>33</v>
      </c>
      <c r="AB75" s="5">
        <v>0</v>
      </c>
      <c r="AC75" s="6">
        <f t="shared" si="23"/>
        <v>0</v>
      </c>
      <c r="AD75" s="5">
        <v>35</v>
      </c>
      <c r="AE75" s="5">
        <v>0</v>
      </c>
      <c r="AF75" s="6">
        <f t="shared" si="24"/>
        <v>0</v>
      </c>
      <c r="AG75" s="5">
        <f t="shared" si="29"/>
        <v>35</v>
      </c>
      <c r="AH75" s="7">
        <f t="shared" si="25"/>
        <v>3</v>
      </c>
      <c r="AI75" s="7">
        <f t="shared" si="26"/>
        <v>0</v>
      </c>
      <c r="AJ75" s="37">
        <f t="shared" si="27"/>
        <v>9.1101578397404168E-3</v>
      </c>
      <c r="AK75" s="38" t="str">
        <f t="shared" si="28"/>
        <v>راكد</v>
      </c>
    </row>
    <row r="76" spans="1:37" x14ac:dyDescent="0.25">
      <c r="A76" s="21"/>
      <c r="B76" s="4" t="s">
        <v>89</v>
      </c>
      <c r="C76" s="5">
        <v>9</v>
      </c>
      <c r="D76" s="5">
        <v>0</v>
      </c>
      <c r="E76" s="6">
        <f t="shared" si="15"/>
        <v>0</v>
      </c>
      <c r="F76" s="5">
        <v>8</v>
      </c>
      <c r="G76" s="5">
        <v>0</v>
      </c>
      <c r="H76" s="6">
        <f t="shared" si="16"/>
        <v>0</v>
      </c>
      <c r="I76" s="5">
        <v>7</v>
      </c>
      <c r="J76" s="5">
        <v>0</v>
      </c>
      <c r="K76" s="6">
        <f t="shared" si="17"/>
        <v>0</v>
      </c>
      <c r="L76" s="5">
        <v>6</v>
      </c>
      <c r="M76" s="5">
        <v>0</v>
      </c>
      <c r="N76" s="6">
        <f t="shared" si="18"/>
        <v>0</v>
      </c>
      <c r="O76" s="5">
        <v>6</v>
      </c>
      <c r="P76" s="5">
        <v>1</v>
      </c>
      <c r="Q76" s="6">
        <f t="shared" si="19"/>
        <v>0.16666666666666666</v>
      </c>
      <c r="R76" s="5">
        <v>5</v>
      </c>
      <c r="S76" s="5">
        <v>0</v>
      </c>
      <c r="T76" s="6">
        <f t="shared" si="20"/>
        <v>0</v>
      </c>
      <c r="U76" s="5">
        <v>5</v>
      </c>
      <c r="V76" s="5">
        <v>0</v>
      </c>
      <c r="W76" s="6">
        <f t="shared" si="21"/>
        <v>0</v>
      </c>
      <c r="X76" s="5">
        <v>3</v>
      </c>
      <c r="Y76" s="5">
        <v>0</v>
      </c>
      <c r="Z76" s="6">
        <f t="shared" si="22"/>
        <v>0</v>
      </c>
      <c r="AA76" s="5">
        <v>3</v>
      </c>
      <c r="AB76" s="5">
        <v>0</v>
      </c>
      <c r="AC76" s="6">
        <f t="shared" si="23"/>
        <v>0</v>
      </c>
      <c r="AD76" s="5">
        <v>3</v>
      </c>
      <c r="AE76" s="5">
        <v>0</v>
      </c>
      <c r="AF76" s="6">
        <f t="shared" si="24"/>
        <v>0</v>
      </c>
      <c r="AG76" s="5">
        <f t="shared" si="29"/>
        <v>3</v>
      </c>
      <c r="AH76" s="7">
        <f t="shared" si="25"/>
        <v>1</v>
      </c>
      <c r="AI76" s="7">
        <f t="shared" si="26"/>
        <v>0</v>
      </c>
      <c r="AJ76" s="37">
        <f t="shared" si="27"/>
        <v>1.6666666666666666E-2</v>
      </c>
      <c r="AK76" s="33" t="s">
        <v>204</v>
      </c>
    </row>
    <row r="77" spans="1:37" x14ac:dyDescent="0.25">
      <c r="A77" s="21"/>
      <c r="B77" s="4" t="s">
        <v>91</v>
      </c>
      <c r="C77" s="5">
        <v>43</v>
      </c>
      <c r="D77" s="5">
        <v>0</v>
      </c>
      <c r="E77" s="6">
        <f t="shared" si="15"/>
        <v>0</v>
      </c>
      <c r="F77" s="5">
        <v>45</v>
      </c>
      <c r="G77" s="5">
        <v>0</v>
      </c>
      <c r="H77" s="6">
        <f t="shared" si="16"/>
        <v>0</v>
      </c>
      <c r="I77" s="5">
        <v>46</v>
      </c>
      <c r="J77" s="5">
        <v>1</v>
      </c>
      <c r="K77" s="6">
        <f t="shared" si="17"/>
        <v>2.1739130434782608E-2</v>
      </c>
      <c r="L77" s="5">
        <v>42</v>
      </c>
      <c r="M77" s="5">
        <v>1</v>
      </c>
      <c r="N77" s="6">
        <f t="shared" si="18"/>
        <v>2.3809523809523808E-2</v>
      </c>
      <c r="O77" s="5">
        <v>35</v>
      </c>
      <c r="P77" s="5">
        <v>3</v>
      </c>
      <c r="Q77" s="6">
        <f t="shared" si="19"/>
        <v>8.5714285714285715E-2</v>
      </c>
      <c r="R77" s="5">
        <v>35</v>
      </c>
      <c r="S77" s="5">
        <v>0</v>
      </c>
      <c r="T77" s="6">
        <f t="shared" si="20"/>
        <v>0</v>
      </c>
      <c r="U77" s="5">
        <v>45</v>
      </c>
      <c r="V77" s="5">
        <v>0</v>
      </c>
      <c r="W77" s="6">
        <f t="shared" si="21"/>
        <v>0</v>
      </c>
      <c r="X77" s="5">
        <v>46</v>
      </c>
      <c r="Y77" s="5">
        <v>0</v>
      </c>
      <c r="Z77" s="6">
        <f t="shared" si="22"/>
        <v>0</v>
      </c>
      <c r="AA77" s="5">
        <v>49</v>
      </c>
      <c r="AB77" s="5">
        <v>1</v>
      </c>
      <c r="AC77" s="6">
        <f t="shared" si="23"/>
        <v>2.0408163265306121E-2</v>
      </c>
      <c r="AD77" s="5">
        <v>47</v>
      </c>
      <c r="AE77" s="5">
        <v>0</v>
      </c>
      <c r="AF77" s="6">
        <f t="shared" si="24"/>
        <v>0</v>
      </c>
      <c r="AG77" s="5">
        <f t="shared" si="29"/>
        <v>47</v>
      </c>
      <c r="AH77" s="7">
        <f t="shared" si="25"/>
        <v>6</v>
      </c>
      <c r="AI77" s="7">
        <f t="shared" si="26"/>
        <v>1</v>
      </c>
      <c r="AJ77" s="37">
        <f t="shared" si="27"/>
        <v>1.5167110322389826E-2</v>
      </c>
      <c r="AK77" s="38" t="str">
        <f t="shared" si="28"/>
        <v>مشبع</v>
      </c>
    </row>
    <row r="78" spans="1:37" x14ac:dyDescent="0.25">
      <c r="A78" s="21"/>
      <c r="B78" s="4" t="s">
        <v>92</v>
      </c>
      <c r="C78" s="5">
        <v>3</v>
      </c>
      <c r="D78" s="5">
        <v>0</v>
      </c>
      <c r="E78" s="6">
        <f t="shared" si="15"/>
        <v>0</v>
      </c>
      <c r="F78" s="5">
        <v>3</v>
      </c>
      <c r="G78" s="5">
        <v>0</v>
      </c>
      <c r="H78" s="6">
        <f t="shared" si="16"/>
        <v>0</v>
      </c>
      <c r="I78" s="5">
        <v>3</v>
      </c>
      <c r="J78" s="5">
        <v>0</v>
      </c>
      <c r="K78" s="6">
        <f t="shared" si="17"/>
        <v>0</v>
      </c>
      <c r="L78" s="5">
        <v>3</v>
      </c>
      <c r="M78" s="5">
        <v>0</v>
      </c>
      <c r="N78" s="6">
        <f t="shared" si="18"/>
        <v>0</v>
      </c>
      <c r="O78" s="5">
        <v>3</v>
      </c>
      <c r="P78" s="5">
        <v>0</v>
      </c>
      <c r="Q78" s="6">
        <f t="shared" si="19"/>
        <v>0</v>
      </c>
      <c r="R78" s="5">
        <v>2</v>
      </c>
      <c r="S78" s="5">
        <v>0</v>
      </c>
      <c r="T78" s="6">
        <f t="shared" si="20"/>
        <v>0</v>
      </c>
      <c r="U78" s="5">
        <v>2</v>
      </c>
      <c r="V78" s="5">
        <v>0</v>
      </c>
      <c r="W78" s="6">
        <f t="shared" si="21"/>
        <v>0</v>
      </c>
      <c r="X78" s="5">
        <v>2</v>
      </c>
      <c r="Y78" s="5">
        <v>0</v>
      </c>
      <c r="Z78" s="6">
        <f t="shared" si="22"/>
        <v>0</v>
      </c>
      <c r="AA78" s="5">
        <v>2</v>
      </c>
      <c r="AB78" s="5">
        <v>0</v>
      </c>
      <c r="AC78" s="6">
        <f t="shared" si="23"/>
        <v>0</v>
      </c>
      <c r="AD78" s="5">
        <v>2</v>
      </c>
      <c r="AE78" s="5">
        <v>0</v>
      </c>
      <c r="AF78" s="6">
        <f t="shared" si="24"/>
        <v>0</v>
      </c>
      <c r="AG78" s="5">
        <f t="shared" si="29"/>
        <v>2</v>
      </c>
      <c r="AH78" s="7">
        <f t="shared" si="25"/>
        <v>0</v>
      </c>
      <c r="AI78" s="7">
        <f t="shared" si="26"/>
        <v>0</v>
      </c>
      <c r="AJ78" s="37">
        <f t="shared" si="27"/>
        <v>0</v>
      </c>
      <c r="AK78" s="38" t="str">
        <f t="shared" si="28"/>
        <v>راكد</v>
      </c>
    </row>
    <row r="79" spans="1:37" x14ac:dyDescent="0.25">
      <c r="A79" s="21"/>
      <c r="B79" s="4" t="s">
        <v>93</v>
      </c>
      <c r="C79" s="5">
        <v>3</v>
      </c>
      <c r="D79" s="5">
        <v>0</v>
      </c>
      <c r="E79" s="6">
        <f t="shared" si="15"/>
        <v>0</v>
      </c>
      <c r="F79" s="5">
        <v>3</v>
      </c>
      <c r="G79" s="5">
        <v>0</v>
      </c>
      <c r="H79" s="6">
        <f t="shared" si="16"/>
        <v>0</v>
      </c>
      <c r="I79" s="5">
        <v>3</v>
      </c>
      <c r="J79" s="5">
        <v>0</v>
      </c>
      <c r="K79" s="6">
        <f t="shared" si="17"/>
        <v>0</v>
      </c>
      <c r="L79" s="5">
        <v>2</v>
      </c>
      <c r="M79" s="5">
        <v>0</v>
      </c>
      <c r="N79" s="6">
        <f t="shared" si="18"/>
        <v>0</v>
      </c>
      <c r="O79" s="5">
        <v>2</v>
      </c>
      <c r="P79" s="5">
        <v>0</v>
      </c>
      <c r="Q79" s="6">
        <f t="shared" si="19"/>
        <v>0</v>
      </c>
      <c r="R79" s="5">
        <v>2</v>
      </c>
      <c r="S79" s="5">
        <v>0</v>
      </c>
      <c r="T79" s="6">
        <f t="shared" si="20"/>
        <v>0</v>
      </c>
      <c r="U79" s="5">
        <v>2</v>
      </c>
      <c r="V79" s="5">
        <v>0</v>
      </c>
      <c r="W79" s="6">
        <f t="shared" si="21"/>
        <v>0</v>
      </c>
      <c r="X79" s="5">
        <v>2</v>
      </c>
      <c r="Y79" s="5">
        <v>0</v>
      </c>
      <c r="Z79" s="6">
        <f t="shared" si="22"/>
        <v>0</v>
      </c>
      <c r="AA79" s="5">
        <v>2</v>
      </c>
      <c r="AB79" s="5">
        <v>0</v>
      </c>
      <c r="AC79" s="6">
        <f t="shared" si="23"/>
        <v>0</v>
      </c>
      <c r="AD79" s="5">
        <v>2</v>
      </c>
      <c r="AE79" s="5">
        <v>0</v>
      </c>
      <c r="AF79" s="6">
        <f t="shared" si="24"/>
        <v>0</v>
      </c>
      <c r="AG79" s="5">
        <f t="shared" si="29"/>
        <v>2</v>
      </c>
      <c r="AH79" s="7">
        <f t="shared" si="25"/>
        <v>0</v>
      </c>
      <c r="AI79" s="7">
        <f t="shared" si="26"/>
        <v>0</v>
      </c>
      <c r="AJ79" s="37">
        <f t="shared" si="27"/>
        <v>0</v>
      </c>
      <c r="AK79" s="38" t="str">
        <f t="shared" si="28"/>
        <v>راكد</v>
      </c>
    </row>
    <row r="80" spans="1:37" x14ac:dyDescent="0.25">
      <c r="A80" s="21"/>
      <c r="B80" s="4" t="s">
        <v>94</v>
      </c>
      <c r="C80" s="5">
        <v>10</v>
      </c>
      <c r="D80" s="5">
        <v>0</v>
      </c>
      <c r="E80" s="6">
        <f t="shared" si="15"/>
        <v>0</v>
      </c>
      <c r="F80" s="5">
        <v>11</v>
      </c>
      <c r="G80" s="5">
        <v>0</v>
      </c>
      <c r="H80" s="6">
        <f t="shared" si="16"/>
        <v>0</v>
      </c>
      <c r="I80" s="5">
        <v>11</v>
      </c>
      <c r="J80" s="5">
        <v>0</v>
      </c>
      <c r="K80" s="6">
        <f t="shared" si="17"/>
        <v>0</v>
      </c>
      <c r="L80" s="5">
        <v>10</v>
      </c>
      <c r="M80" s="5">
        <v>0</v>
      </c>
      <c r="N80" s="6">
        <f t="shared" si="18"/>
        <v>0</v>
      </c>
      <c r="O80" s="5">
        <v>10</v>
      </c>
      <c r="P80" s="5">
        <v>0</v>
      </c>
      <c r="Q80" s="6">
        <f t="shared" si="19"/>
        <v>0</v>
      </c>
      <c r="R80" s="5">
        <v>12</v>
      </c>
      <c r="S80" s="5">
        <v>0</v>
      </c>
      <c r="T80" s="6">
        <f t="shared" si="20"/>
        <v>0</v>
      </c>
      <c r="U80" s="5">
        <v>15</v>
      </c>
      <c r="V80" s="5">
        <v>0</v>
      </c>
      <c r="W80" s="6">
        <f t="shared" si="21"/>
        <v>0</v>
      </c>
      <c r="X80" s="5">
        <v>15</v>
      </c>
      <c r="Y80" s="5">
        <v>0</v>
      </c>
      <c r="Z80" s="6">
        <f t="shared" si="22"/>
        <v>0</v>
      </c>
      <c r="AA80" s="5">
        <v>17</v>
      </c>
      <c r="AB80" s="5">
        <v>0</v>
      </c>
      <c r="AC80" s="6">
        <f t="shared" si="23"/>
        <v>0</v>
      </c>
      <c r="AD80" s="5">
        <v>20</v>
      </c>
      <c r="AE80" s="5">
        <v>0</v>
      </c>
      <c r="AF80" s="6">
        <f t="shared" si="24"/>
        <v>0</v>
      </c>
      <c r="AG80" s="5">
        <f t="shared" si="29"/>
        <v>20</v>
      </c>
      <c r="AH80" s="7">
        <f t="shared" si="25"/>
        <v>0</v>
      </c>
      <c r="AI80" s="7">
        <f t="shared" si="26"/>
        <v>0</v>
      </c>
      <c r="AJ80" s="37">
        <f t="shared" si="27"/>
        <v>0</v>
      </c>
      <c r="AK80" s="38" t="str">
        <f t="shared" si="28"/>
        <v>راكد</v>
      </c>
    </row>
    <row r="81" spans="1:37" x14ac:dyDescent="0.25">
      <c r="A81" s="21"/>
      <c r="B81" s="4" t="s">
        <v>95</v>
      </c>
      <c r="C81" s="5">
        <v>2</v>
      </c>
      <c r="D81" s="5">
        <v>0</v>
      </c>
      <c r="E81" s="6">
        <f t="shared" si="15"/>
        <v>0</v>
      </c>
      <c r="F81" s="5">
        <v>2</v>
      </c>
      <c r="G81" s="5">
        <v>0</v>
      </c>
      <c r="H81" s="6">
        <f t="shared" si="16"/>
        <v>0</v>
      </c>
      <c r="I81" s="5">
        <v>2</v>
      </c>
      <c r="J81" s="5">
        <v>0</v>
      </c>
      <c r="K81" s="6">
        <f t="shared" si="17"/>
        <v>0</v>
      </c>
      <c r="L81" s="5">
        <v>1</v>
      </c>
      <c r="M81" s="5">
        <v>0</v>
      </c>
      <c r="N81" s="6">
        <f t="shared" si="18"/>
        <v>0</v>
      </c>
      <c r="O81" s="5">
        <v>1</v>
      </c>
      <c r="P81" s="5">
        <v>0</v>
      </c>
      <c r="Q81" s="6">
        <f t="shared" si="19"/>
        <v>0</v>
      </c>
      <c r="R81" s="5">
        <v>1</v>
      </c>
      <c r="S81" s="5">
        <v>0</v>
      </c>
      <c r="T81" s="6">
        <f t="shared" si="20"/>
        <v>0</v>
      </c>
      <c r="U81" s="5">
        <v>1</v>
      </c>
      <c r="V81" s="5">
        <v>0</v>
      </c>
      <c r="W81" s="6">
        <f t="shared" si="21"/>
        <v>0</v>
      </c>
      <c r="X81" s="5">
        <v>1</v>
      </c>
      <c r="Y81" s="5">
        <v>0</v>
      </c>
      <c r="Z81" s="6">
        <f t="shared" si="22"/>
        <v>0</v>
      </c>
      <c r="AA81" s="5">
        <v>1</v>
      </c>
      <c r="AB81" s="5">
        <v>0</v>
      </c>
      <c r="AC81" s="6">
        <f t="shared" si="23"/>
        <v>0</v>
      </c>
      <c r="AD81" s="5">
        <v>1</v>
      </c>
      <c r="AE81" s="5">
        <v>0</v>
      </c>
      <c r="AF81" s="6">
        <f t="shared" si="24"/>
        <v>0</v>
      </c>
      <c r="AG81" s="5">
        <f t="shared" si="29"/>
        <v>1</v>
      </c>
      <c r="AH81" s="7">
        <f t="shared" si="25"/>
        <v>0</v>
      </c>
      <c r="AI81" s="7">
        <f t="shared" si="26"/>
        <v>0</v>
      </c>
      <c r="AJ81" s="37">
        <f t="shared" si="27"/>
        <v>0</v>
      </c>
      <c r="AK81" s="38" t="str">
        <f t="shared" si="28"/>
        <v>راكد</v>
      </c>
    </row>
    <row r="82" spans="1:37" x14ac:dyDescent="0.25">
      <c r="A82" s="21"/>
      <c r="B82" s="4" t="s">
        <v>96</v>
      </c>
      <c r="C82" s="5">
        <v>0</v>
      </c>
      <c r="D82" s="5">
        <v>0</v>
      </c>
      <c r="E82" s="6" t="e">
        <f t="shared" si="15"/>
        <v>#DIV/0!</v>
      </c>
      <c r="F82" s="5">
        <v>0</v>
      </c>
      <c r="G82" s="5">
        <v>0</v>
      </c>
      <c r="H82" s="6" t="e">
        <f t="shared" si="16"/>
        <v>#DIV/0!</v>
      </c>
      <c r="I82" s="5">
        <v>0</v>
      </c>
      <c r="J82" s="5">
        <v>0</v>
      </c>
      <c r="K82" s="6" t="e">
        <f t="shared" si="17"/>
        <v>#DIV/0!</v>
      </c>
      <c r="L82" s="5">
        <v>0</v>
      </c>
      <c r="M82" s="5">
        <v>0</v>
      </c>
      <c r="N82" s="6" t="e">
        <f t="shared" si="18"/>
        <v>#DIV/0!</v>
      </c>
      <c r="O82" s="5">
        <v>1</v>
      </c>
      <c r="P82" s="5">
        <v>0</v>
      </c>
      <c r="Q82" s="6">
        <f t="shared" si="19"/>
        <v>0</v>
      </c>
      <c r="R82" s="5">
        <v>2</v>
      </c>
      <c r="S82" s="5">
        <v>0</v>
      </c>
      <c r="T82" s="6">
        <f t="shared" si="20"/>
        <v>0</v>
      </c>
      <c r="U82" s="5">
        <v>2</v>
      </c>
      <c r="V82" s="5">
        <v>0</v>
      </c>
      <c r="W82" s="6">
        <f t="shared" si="21"/>
        <v>0</v>
      </c>
      <c r="X82" s="5">
        <v>2</v>
      </c>
      <c r="Y82" s="5">
        <v>0</v>
      </c>
      <c r="Z82" s="6">
        <f t="shared" si="22"/>
        <v>0</v>
      </c>
      <c r="AA82" s="5">
        <v>2</v>
      </c>
      <c r="AB82" s="5">
        <v>0</v>
      </c>
      <c r="AC82" s="6">
        <f t="shared" si="23"/>
        <v>0</v>
      </c>
      <c r="AD82" s="5">
        <v>2</v>
      </c>
      <c r="AE82" s="5">
        <v>0</v>
      </c>
      <c r="AF82" s="6">
        <f t="shared" si="24"/>
        <v>0</v>
      </c>
      <c r="AG82" s="5">
        <f t="shared" si="29"/>
        <v>2</v>
      </c>
      <c r="AH82" s="7">
        <f t="shared" si="25"/>
        <v>0</v>
      </c>
      <c r="AI82" s="7">
        <f t="shared" si="26"/>
        <v>0</v>
      </c>
      <c r="AJ82" s="37">
        <f>AVERAGE(AF82,AC82,Z82,W82,T82,Q82)</f>
        <v>0</v>
      </c>
      <c r="AK82" s="38" t="str">
        <f t="shared" si="28"/>
        <v>راكد</v>
      </c>
    </row>
    <row r="83" spans="1:37" x14ac:dyDescent="0.25">
      <c r="A83" s="21"/>
      <c r="B83" s="4" t="s">
        <v>97</v>
      </c>
      <c r="C83" s="5">
        <v>7</v>
      </c>
      <c r="D83" s="5">
        <v>0</v>
      </c>
      <c r="E83" s="6">
        <f t="shared" si="15"/>
        <v>0</v>
      </c>
      <c r="F83" s="5">
        <v>7</v>
      </c>
      <c r="G83" s="5">
        <v>0</v>
      </c>
      <c r="H83" s="6">
        <f t="shared" si="16"/>
        <v>0</v>
      </c>
      <c r="I83" s="5">
        <v>7</v>
      </c>
      <c r="J83" s="5">
        <v>0</v>
      </c>
      <c r="K83" s="6">
        <f t="shared" si="17"/>
        <v>0</v>
      </c>
      <c r="L83" s="5">
        <v>6</v>
      </c>
      <c r="M83" s="5">
        <v>0</v>
      </c>
      <c r="N83" s="6">
        <f t="shared" si="18"/>
        <v>0</v>
      </c>
      <c r="O83" s="5">
        <v>6</v>
      </c>
      <c r="P83" s="5">
        <v>0</v>
      </c>
      <c r="Q83" s="6">
        <f t="shared" si="19"/>
        <v>0</v>
      </c>
      <c r="R83" s="5">
        <v>6</v>
      </c>
      <c r="S83" s="5">
        <v>0</v>
      </c>
      <c r="T83" s="6">
        <f t="shared" si="20"/>
        <v>0</v>
      </c>
      <c r="U83" s="5">
        <v>6</v>
      </c>
      <c r="V83" s="5">
        <v>0</v>
      </c>
      <c r="W83" s="6">
        <f t="shared" si="21"/>
        <v>0</v>
      </c>
      <c r="X83" s="5">
        <v>6</v>
      </c>
      <c r="Y83" s="5">
        <v>0</v>
      </c>
      <c r="Z83" s="6">
        <f t="shared" si="22"/>
        <v>0</v>
      </c>
      <c r="AA83" s="5">
        <v>4</v>
      </c>
      <c r="AB83" s="5">
        <v>0</v>
      </c>
      <c r="AC83" s="6">
        <f t="shared" si="23"/>
        <v>0</v>
      </c>
      <c r="AD83" s="5">
        <v>4</v>
      </c>
      <c r="AE83" s="5">
        <v>0</v>
      </c>
      <c r="AF83" s="6">
        <f t="shared" si="24"/>
        <v>0</v>
      </c>
      <c r="AG83" s="5">
        <f t="shared" si="29"/>
        <v>4</v>
      </c>
      <c r="AH83" s="7">
        <f t="shared" si="25"/>
        <v>0</v>
      </c>
      <c r="AI83" s="7">
        <f t="shared" si="26"/>
        <v>0</v>
      </c>
      <c r="AJ83" s="37">
        <f t="shared" si="27"/>
        <v>0</v>
      </c>
      <c r="AK83" s="38" t="str">
        <f t="shared" si="28"/>
        <v>راكد</v>
      </c>
    </row>
    <row r="84" spans="1:37" x14ac:dyDescent="0.25">
      <c r="A84" s="21"/>
      <c r="B84" s="4" t="s">
        <v>98</v>
      </c>
      <c r="C84" s="5">
        <v>0</v>
      </c>
      <c r="D84" s="5">
        <v>0</v>
      </c>
      <c r="E84" s="6" t="e">
        <f t="shared" si="15"/>
        <v>#DIV/0!</v>
      </c>
      <c r="F84" s="5">
        <v>0</v>
      </c>
      <c r="G84" s="5">
        <v>0</v>
      </c>
      <c r="H84" s="6" t="e">
        <f t="shared" si="16"/>
        <v>#DIV/0!</v>
      </c>
      <c r="I84" s="5">
        <v>0</v>
      </c>
      <c r="J84" s="5">
        <v>0</v>
      </c>
      <c r="K84" s="6" t="e">
        <f t="shared" si="17"/>
        <v>#DIV/0!</v>
      </c>
      <c r="L84" s="5">
        <v>0</v>
      </c>
      <c r="M84" s="5">
        <v>0</v>
      </c>
      <c r="N84" s="6" t="e">
        <f t="shared" si="18"/>
        <v>#DIV/0!</v>
      </c>
      <c r="O84" s="5">
        <v>1</v>
      </c>
      <c r="P84" s="5">
        <v>0</v>
      </c>
      <c r="Q84" s="6">
        <f t="shared" si="19"/>
        <v>0</v>
      </c>
      <c r="R84" s="5">
        <v>1</v>
      </c>
      <c r="S84" s="5">
        <v>0</v>
      </c>
      <c r="T84" s="6">
        <f t="shared" si="20"/>
        <v>0</v>
      </c>
      <c r="U84" s="5">
        <v>1</v>
      </c>
      <c r="V84" s="5">
        <v>0</v>
      </c>
      <c r="W84" s="6">
        <f t="shared" si="21"/>
        <v>0</v>
      </c>
      <c r="X84" s="5">
        <v>1</v>
      </c>
      <c r="Y84" s="5">
        <v>0</v>
      </c>
      <c r="Z84" s="6">
        <f t="shared" si="22"/>
        <v>0</v>
      </c>
      <c r="AA84" s="5">
        <v>1</v>
      </c>
      <c r="AB84" s="5">
        <v>0</v>
      </c>
      <c r="AC84" s="6">
        <f t="shared" si="23"/>
        <v>0</v>
      </c>
      <c r="AD84" s="5">
        <v>2</v>
      </c>
      <c r="AE84" s="5">
        <v>0</v>
      </c>
      <c r="AF84" s="6">
        <f t="shared" si="24"/>
        <v>0</v>
      </c>
      <c r="AG84" s="5">
        <f t="shared" si="29"/>
        <v>2</v>
      </c>
      <c r="AH84" s="7">
        <f t="shared" si="25"/>
        <v>0</v>
      </c>
      <c r="AI84" s="7">
        <f t="shared" si="26"/>
        <v>0</v>
      </c>
      <c r="AJ84" s="37">
        <f>AVERAGE(AF84,AC84,Z84,W84,T84,Q84)</f>
        <v>0</v>
      </c>
      <c r="AK84" s="38" t="str">
        <f t="shared" si="28"/>
        <v>راكد</v>
      </c>
    </row>
    <row r="85" spans="1:37" x14ac:dyDescent="0.25">
      <c r="A85" s="21"/>
      <c r="B85" s="4" t="s">
        <v>99</v>
      </c>
      <c r="C85" s="5">
        <v>1</v>
      </c>
      <c r="D85" s="5">
        <v>0</v>
      </c>
      <c r="E85" s="6">
        <f t="shared" si="15"/>
        <v>0</v>
      </c>
      <c r="F85" s="5">
        <v>1</v>
      </c>
      <c r="G85" s="5">
        <v>0</v>
      </c>
      <c r="H85" s="6">
        <f t="shared" si="16"/>
        <v>0</v>
      </c>
      <c r="I85" s="5">
        <v>1</v>
      </c>
      <c r="J85" s="5">
        <v>0</v>
      </c>
      <c r="K85" s="6">
        <f t="shared" si="17"/>
        <v>0</v>
      </c>
      <c r="L85" s="5">
        <v>1</v>
      </c>
      <c r="M85" s="5">
        <v>0</v>
      </c>
      <c r="N85" s="6">
        <f t="shared" si="18"/>
        <v>0</v>
      </c>
      <c r="O85" s="5">
        <v>1</v>
      </c>
      <c r="P85" s="5">
        <v>0</v>
      </c>
      <c r="Q85" s="6">
        <f t="shared" si="19"/>
        <v>0</v>
      </c>
      <c r="R85" s="5">
        <v>1</v>
      </c>
      <c r="S85" s="5">
        <v>0</v>
      </c>
      <c r="T85" s="6">
        <f t="shared" si="20"/>
        <v>0</v>
      </c>
      <c r="U85" s="5">
        <v>1</v>
      </c>
      <c r="V85" s="5">
        <v>0</v>
      </c>
      <c r="W85" s="6">
        <f t="shared" si="21"/>
        <v>0</v>
      </c>
      <c r="X85" s="5">
        <v>1</v>
      </c>
      <c r="Y85" s="5">
        <v>0</v>
      </c>
      <c r="Z85" s="6">
        <f t="shared" si="22"/>
        <v>0</v>
      </c>
      <c r="AA85" s="5">
        <v>0</v>
      </c>
      <c r="AB85" s="5">
        <v>0</v>
      </c>
      <c r="AC85" s="6" t="e">
        <f t="shared" si="23"/>
        <v>#DIV/0!</v>
      </c>
      <c r="AD85" s="5">
        <v>1</v>
      </c>
      <c r="AE85" s="5">
        <v>0</v>
      </c>
      <c r="AF85" s="6">
        <f t="shared" si="24"/>
        <v>0</v>
      </c>
      <c r="AG85" s="5">
        <f t="shared" si="29"/>
        <v>1</v>
      </c>
      <c r="AH85" s="7">
        <f t="shared" si="25"/>
        <v>0</v>
      </c>
      <c r="AI85" s="7">
        <f t="shared" si="26"/>
        <v>0</v>
      </c>
      <c r="AJ85" s="37">
        <f>AVERAGE(AF85,Z85,W85,T85,Q85,N85,K85,H85,E85)</f>
        <v>0</v>
      </c>
      <c r="AK85" s="38" t="str">
        <f t="shared" si="28"/>
        <v>راكد</v>
      </c>
    </row>
    <row r="86" spans="1:37" x14ac:dyDescent="0.25">
      <c r="A86" s="21"/>
      <c r="B86" s="4" t="s">
        <v>100</v>
      </c>
      <c r="C86" s="5">
        <v>88</v>
      </c>
      <c r="D86" s="5">
        <v>0</v>
      </c>
      <c r="E86" s="6">
        <f t="shared" si="15"/>
        <v>0</v>
      </c>
      <c r="F86" s="5">
        <v>94</v>
      </c>
      <c r="G86" s="5">
        <v>1</v>
      </c>
      <c r="H86" s="6">
        <f t="shared" si="16"/>
        <v>1.0638297872340425E-2</v>
      </c>
      <c r="I86" s="5">
        <v>97</v>
      </c>
      <c r="J86" s="5">
        <v>0</v>
      </c>
      <c r="K86" s="6">
        <f t="shared" si="17"/>
        <v>0</v>
      </c>
      <c r="L86" s="5">
        <v>107</v>
      </c>
      <c r="M86" s="5">
        <v>0</v>
      </c>
      <c r="N86" s="6">
        <f t="shared" si="18"/>
        <v>0</v>
      </c>
      <c r="O86" s="5">
        <v>114</v>
      </c>
      <c r="P86" s="5">
        <v>0</v>
      </c>
      <c r="Q86" s="6">
        <f t="shared" si="19"/>
        <v>0</v>
      </c>
      <c r="R86" s="5">
        <v>124</v>
      </c>
      <c r="S86" s="5">
        <v>0</v>
      </c>
      <c r="T86" s="6">
        <f t="shared" si="20"/>
        <v>0</v>
      </c>
      <c r="U86" s="5">
        <v>136</v>
      </c>
      <c r="V86" s="5">
        <v>0</v>
      </c>
      <c r="W86" s="6">
        <f t="shared" si="21"/>
        <v>0</v>
      </c>
      <c r="X86" s="5">
        <v>139</v>
      </c>
      <c r="Y86" s="5">
        <v>0</v>
      </c>
      <c r="Z86" s="6">
        <f t="shared" si="22"/>
        <v>0</v>
      </c>
      <c r="AA86" s="5">
        <v>143</v>
      </c>
      <c r="AB86" s="5">
        <v>0</v>
      </c>
      <c r="AC86" s="6">
        <f t="shared" si="23"/>
        <v>0</v>
      </c>
      <c r="AD86" s="5">
        <v>152</v>
      </c>
      <c r="AE86" s="5">
        <v>0</v>
      </c>
      <c r="AF86" s="6">
        <f t="shared" si="24"/>
        <v>0</v>
      </c>
      <c r="AG86" s="5">
        <f t="shared" si="29"/>
        <v>152</v>
      </c>
      <c r="AH86" s="7">
        <f t="shared" si="25"/>
        <v>1</v>
      </c>
      <c r="AI86" s="7">
        <f t="shared" si="26"/>
        <v>0</v>
      </c>
      <c r="AJ86" s="37">
        <f t="shared" si="27"/>
        <v>1.0638297872340426E-3</v>
      </c>
      <c r="AK86" s="38" t="str">
        <f t="shared" si="28"/>
        <v>راكد</v>
      </c>
    </row>
    <row r="87" spans="1:37" x14ac:dyDescent="0.25">
      <c r="A87" s="21"/>
      <c r="B87" s="4" t="s">
        <v>101</v>
      </c>
      <c r="C87" s="5">
        <v>0</v>
      </c>
      <c r="D87" s="5">
        <v>0</v>
      </c>
      <c r="E87" s="6" t="e">
        <f t="shared" si="15"/>
        <v>#DIV/0!</v>
      </c>
      <c r="F87" s="5">
        <v>0</v>
      </c>
      <c r="G87" s="5">
        <v>0</v>
      </c>
      <c r="H87" s="6" t="e">
        <f t="shared" si="16"/>
        <v>#DIV/0!</v>
      </c>
      <c r="I87" s="5">
        <v>0</v>
      </c>
      <c r="J87" s="5">
        <v>0</v>
      </c>
      <c r="K87" s="6" t="e">
        <f t="shared" si="17"/>
        <v>#DIV/0!</v>
      </c>
      <c r="L87" s="5">
        <v>0</v>
      </c>
      <c r="M87" s="5">
        <v>0</v>
      </c>
      <c r="N87" s="6" t="e">
        <f t="shared" si="18"/>
        <v>#DIV/0!</v>
      </c>
      <c r="O87" s="5">
        <v>0</v>
      </c>
      <c r="P87" s="5">
        <v>0</v>
      </c>
      <c r="Q87" s="6" t="e">
        <f t="shared" si="19"/>
        <v>#DIV/0!</v>
      </c>
      <c r="R87" s="5">
        <v>1</v>
      </c>
      <c r="S87" s="5">
        <v>0</v>
      </c>
      <c r="T87" s="6">
        <f t="shared" si="20"/>
        <v>0</v>
      </c>
      <c r="U87" s="5">
        <v>1</v>
      </c>
      <c r="V87" s="5">
        <v>0</v>
      </c>
      <c r="W87" s="6">
        <f t="shared" si="21"/>
        <v>0</v>
      </c>
      <c r="X87" s="5">
        <v>1</v>
      </c>
      <c r="Y87" s="5">
        <v>0</v>
      </c>
      <c r="Z87" s="6">
        <f t="shared" si="22"/>
        <v>0</v>
      </c>
      <c r="AA87" s="5">
        <v>1</v>
      </c>
      <c r="AB87" s="5">
        <v>0</v>
      </c>
      <c r="AC87" s="6">
        <f t="shared" si="23"/>
        <v>0</v>
      </c>
      <c r="AD87" s="5">
        <v>1</v>
      </c>
      <c r="AE87" s="5">
        <v>0</v>
      </c>
      <c r="AF87" s="6">
        <f t="shared" si="24"/>
        <v>0</v>
      </c>
      <c r="AG87" s="5">
        <f t="shared" si="29"/>
        <v>1</v>
      </c>
      <c r="AH87" s="7">
        <f t="shared" si="25"/>
        <v>0</v>
      </c>
      <c r="AI87" s="7">
        <f t="shared" si="26"/>
        <v>0</v>
      </c>
      <c r="AJ87" s="37">
        <f>AVERAGE(AF87,AC87,Z87,W87,T87)</f>
        <v>0</v>
      </c>
      <c r="AK87" s="38" t="str">
        <f t="shared" si="28"/>
        <v>راكد</v>
      </c>
    </row>
    <row r="88" spans="1:37" x14ac:dyDescent="0.25">
      <c r="A88" s="21"/>
      <c r="B88" s="4" t="s">
        <v>102</v>
      </c>
      <c r="C88" s="5">
        <v>19</v>
      </c>
      <c r="D88" s="5">
        <v>1</v>
      </c>
      <c r="E88" s="6">
        <f t="shared" si="15"/>
        <v>5.2631578947368418E-2</v>
      </c>
      <c r="F88" s="5">
        <v>17</v>
      </c>
      <c r="G88" s="5">
        <v>1</v>
      </c>
      <c r="H88" s="6">
        <f t="shared" si="16"/>
        <v>5.8823529411764705E-2</v>
      </c>
      <c r="I88" s="5">
        <v>18</v>
      </c>
      <c r="J88" s="5">
        <v>1</v>
      </c>
      <c r="K88" s="6">
        <f t="shared" si="17"/>
        <v>5.5555555555555552E-2</v>
      </c>
      <c r="L88" s="5">
        <v>20</v>
      </c>
      <c r="M88" s="5">
        <v>1</v>
      </c>
      <c r="N88" s="6">
        <f t="shared" si="18"/>
        <v>0.05</v>
      </c>
      <c r="O88" s="5">
        <v>18</v>
      </c>
      <c r="P88" s="5">
        <v>0</v>
      </c>
      <c r="Q88" s="6">
        <f t="shared" si="19"/>
        <v>0</v>
      </c>
      <c r="R88" s="5">
        <v>29</v>
      </c>
      <c r="S88" s="5">
        <v>0</v>
      </c>
      <c r="T88" s="6">
        <f t="shared" si="20"/>
        <v>0</v>
      </c>
      <c r="U88" s="5">
        <v>44</v>
      </c>
      <c r="V88" s="5">
        <v>0</v>
      </c>
      <c r="W88" s="6">
        <f t="shared" si="21"/>
        <v>0</v>
      </c>
      <c r="X88" s="5">
        <v>47</v>
      </c>
      <c r="Y88" s="5">
        <v>2</v>
      </c>
      <c r="Z88" s="6">
        <f t="shared" si="22"/>
        <v>4.2553191489361701E-2</v>
      </c>
      <c r="AA88" s="5">
        <v>58</v>
      </c>
      <c r="AB88" s="5">
        <v>0</v>
      </c>
      <c r="AC88" s="6">
        <f t="shared" si="23"/>
        <v>0</v>
      </c>
      <c r="AD88" s="5">
        <v>69</v>
      </c>
      <c r="AE88" s="5">
        <v>1</v>
      </c>
      <c r="AF88" s="6">
        <f t="shared" si="24"/>
        <v>1.4492753623188406E-2</v>
      </c>
      <c r="AG88" s="5">
        <f t="shared" si="29"/>
        <v>69</v>
      </c>
      <c r="AH88" s="7">
        <f t="shared" si="25"/>
        <v>7</v>
      </c>
      <c r="AI88" s="7">
        <f t="shared" si="26"/>
        <v>1</v>
      </c>
      <c r="AJ88" s="37">
        <f t="shared" si="27"/>
        <v>2.7405660902723877E-2</v>
      </c>
      <c r="AK88" s="38" t="str">
        <f t="shared" si="28"/>
        <v>مشبع</v>
      </c>
    </row>
    <row r="89" spans="1:37" x14ac:dyDescent="0.25">
      <c r="A89" s="21"/>
      <c r="B89" s="4" t="s">
        <v>103</v>
      </c>
      <c r="C89" s="5">
        <v>5</v>
      </c>
      <c r="D89" s="5">
        <v>0</v>
      </c>
      <c r="E89" s="6">
        <f t="shared" si="15"/>
        <v>0</v>
      </c>
      <c r="F89" s="5">
        <v>5</v>
      </c>
      <c r="G89" s="5">
        <v>0</v>
      </c>
      <c r="H89" s="6">
        <f t="shared" si="16"/>
        <v>0</v>
      </c>
      <c r="I89" s="5">
        <v>5</v>
      </c>
      <c r="J89" s="5">
        <v>0</v>
      </c>
      <c r="K89" s="6">
        <f t="shared" si="17"/>
        <v>0</v>
      </c>
      <c r="L89" s="5">
        <v>0</v>
      </c>
      <c r="M89" s="5">
        <v>0</v>
      </c>
      <c r="N89" s="6" t="e">
        <f t="shared" si="18"/>
        <v>#DIV/0!</v>
      </c>
      <c r="O89" s="5">
        <v>1</v>
      </c>
      <c r="P89" s="5">
        <v>0</v>
      </c>
      <c r="Q89" s="6">
        <f t="shared" si="19"/>
        <v>0</v>
      </c>
      <c r="R89" s="5">
        <v>1</v>
      </c>
      <c r="S89" s="5">
        <v>0</v>
      </c>
      <c r="T89" s="6">
        <f t="shared" si="20"/>
        <v>0</v>
      </c>
      <c r="U89" s="5">
        <v>2</v>
      </c>
      <c r="V89" s="5">
        <v>0</v>
      </c>
      <c r="W89" s="6">
        <f t="shared" si="21"/>
        <v>0</v>
      </c>
      <c r="X89" s="5">
        <v>1</v>
      </c>
      <c r="Y89" s="5">
        <v>0</v>
      </c>
      <c r="Z89" s="6">
        <f t="shared" si="22"/>
        <v>0</v>
      </c>
      <c r="AA89" s="5">
        <v>1</v>
      </c>
      <c r="AB89" s="5">
        <v>0</v>
      </c>
      <c r="AC89" s="6">
        <f t="shared" si="23"/>
        <v>0</v>
      </c>
      <c r="AD89" s="5">
        <v>1</v>
      </c>
      <c r="AE89" s="5">
        <v>0</v>
      </c>
      <c r="AF89" s="6">
        <f t="shared" si="24"/>
        <v>0</v>
      </c>
      <c r="AG89" s="5">
        <f t="shared" si="29"/>
        <v>1</v>
      </c>
      <c r="AH89" s="7">
        <f t="shared" si="25"/>
        <v>0</v>
      </c>
      <c r="AI89" s="7">
        <f t="shared" si="26"/>
        <v>0</v>
      </c>
      <c r="AJ89" s="37">
        <f>AVERAGE(AF89,AC89,Z89,W89,T89,Q89,K89,H89,E89)</f>
        <v>0</v>
      </c>
      <c r="AK89" s="38" t="str">
        <f t="shared" si="28"/>
        <v>راكد</v>
      </c>
    </row>
    <row r="90" spans="1:37" x14ac:dyDescent="0.25">
      <c r="A90" s="21"/>
      <c r="B90" s="4" t="s">
        <v>104</v>
      </c>
      <c r="C90" s="5">
        <v>10</v>
      </c>
      <c r="D90" s="5">
        <v>0</v>
      </c>
      <c r="E90" s="6">
        <f t="shared" si="15"/>
        <v>0</v>
      </c>
      <c r="F90" s="5">
        <v>10</v>
      </c>
      <c r="G90" s="5">
        <v>0</v>
      </c>
      <c r="H90" s="6">
        <f t="shared" si="16"/>
        <v>0</v>
      </c>
      <c r="I90" s="5">
        <v>10</v>
      </c>
      <c r="J90" s="5">
        <v>0</v>
      </c>
      <c r="K90" s="6">
        <f t="shared" si="17"/>
        <v>0</v>
      </c>
      <c r="L90" s="5">
        <v>10</v>
      </c>
      <c r="M90" s="5">
        <v>0</v>
      </c>
      <c r="N90" s="6">
        <f t="shared" si="18"/>
        <v>0</v>
      </c>
      <c r="O90" s="5">
        <v>11</v>
      </c>
      <c r="P90" s="5">
        <v>0</v>
      </c>
      <c r="Q90" s="6">
        <f t="shared" si="19"/>
        <v>0</v>
      </c>
      <c r="R90" s="5">
        <v>11</v>
      </c>
      <c r="S90" s="5">
        <v>0</v>
      </c>
      <c r="T90" s="6">
        <f t="shared" si="20"/>
        <v>0</v>
      </c>
      <c r="U90" s="5">
        <v>11</v>
      </c>
      <c r="V90" s="5">
        <v>0</v>
      </c>
      <c r="W90" s="6">
        <f t="shared" si="21"/>
        <v>0</v>
      </c>
      <c r="X90" s="5">
        <v>10</v>
      </c>
      <c r="Y90" s="5">
        <v>0</v>
      </c>
      <c r="Z90" s="6">
        <f t="shared" si="22"/>
        <v>0</v>
      </c>
      <c r="AA90" s="5">
        <v>10</v>
      </c>
      <c r="AB90" s="5">
        <v>0</v>
      </c>
      <c r="AC90" s="6">
        <f t="shared" si="23"/>
        <v>0</v>
      </c>
      <c r="AD90" s="5">
        <v>10</v>
      </c>
      <c r="AE90" s="5">
        <v>0</v>
      </c>
      <c r="AF90" s="6">
        <f t="shared" si="24"/>
        <v>0</v>
      </c>
      <c r="AG90" s="5">
        <f t="shared" si="29"/>
        <v>10</v>
      </c>
      <c r="AH90" s="7">
        <f t="shared" si="25"/>
        <v>0</v>
      </c>
      <c r="AI90" s="7">
        <f t="shared" si="26"/>
        <v>0</v>
      </c>
      <c r="AJ90" s="37">
        <f t="shared" si="27"/>
        <v>0</v>
      </c>
      <c r="AK90" s="38" t="str">
        <f t="shared" si="28"/>
        <v>راكد</v>
      </c>
    </row>
    <row r="91" spans="1:37" x14ac:dyDescent="0.25">
      <c r="A91" s="21"/>
      <c r="B91" s="4" t="s">
        <v>105</v>
      </c>
      <c r="C91" s="5">
        <v>0</v>
      </c>
      <c r="D91" s="5">
        <v>0</v>
      </c>
      <c r="E91" s="6" t="e">
        <f t="shared" si="15"/>
        <v>#DIV/0!</v>
      </c>
      <c r="F91" s="5">
        <v>0</v>
      </c>
      <c r="G91" s="5">
        <v>0</v>
      </c>
      <c r="H91" s="6" t="e">
        <f t="shared" si="16"/>
        <v>#DIV/0!</v>
      </c>
      <c r="I91" s="5">
        <v>0</v>
      </c>
      <c r="J91" s="5">
        <v>0</v>
      </c>
      <c r="K91" s="6" t="e">
        <f t="shared" si="17"/>
        <v>#DIV/0!</v>
      </c>
      <c r="L91" s="5">
        <v>0</v>
      </c>
      <c r="M91" s="5">
        <v>0</v>
      </c>
      <c r="N91" s="6" t="e">
        <f t="shared" si="18"/>
        <v>#DIV/0!</v>
      </c>
      <c r="O91" s="5">
        <v>1</v>
      </c>
      <c r="P91" s="5">
        <v>0</v>
      </c>
      <c r="Q91" s="6">
        <f t="shared" si="19"/>
        <v>0</v>
      </c>
      <c r="R91" s="5">
        <v>1</v>
      </c>
      <c r="S91" s="5">
        <v>0</v>
      </c>
      <c r="T91" s="6">
        <f t="shared" si="20"/>
        <v>0</v>
      </c>
      <c r="U91" s="5">
        <v>1</v>
      </c>
      <c r="V91" s="5">
        <v>0</v>
      </c>
      <c r="W91" s="6">
        <f t="shared" si="21"/>
        <v>0</v>
      </c>
      <c r="X91" s="5">
        <v>1</v>
      </c>
      <c r="Y91" s="5">
        <v>0</v>
      </c>
      <c r="Z91" s="6">
        <f t="shared" si="22"/>
        <v>0</v>
      </c>
      <c r="AA91" s="5">
        <v>2</v>
      </c>
      <c r="AB91" s="5">
        <v>0</v>
      </c>
      <c r="AC91" s="6">
        <f t="shared" si="23"/>
        <v>0</v>
      </c>
      <c r="AD91" s="5">
        <v>2</v>
      </c>
      <c r="AE91" s="5">
        <v>0</v>
      </c>
      <c r="AF91" s="6">
        <f t="shared" si="24"/>
        <v>0</v>
      </c>
      <c r="AG91" s="5">
        <f t="shared" si="29"/>
        <v>2</v>
      </c>
      <c r="AH91" s="7">
        <f t="shared" si="25"/>
        <v>0</v>
      </c>
      <c r="AI91" s="7">
        <f t="shared" si="26"/>
        <v>0</v>
      </c>
      <c r="AJ91" s="37">
        <f>AVERAGE(AF91,AC91,Z91,W91,T91,Q91)</f>
        <v>0</v>
      </c>
      <c r="AK91" s="38" t="str">
        <f t="shared" si="28"/>
        <v>راكد</v>
      </c>
    </row>
    <row r="92" spans="1:37" x14ac:dyDescent="0.25">
      <c r="A92" s="21"/>
      <c r="B92" s="4" t="s">
        <v>106</v>
      </c>
      <c r="C92" s="5">
        <v>1</v>
      </c>
      <c r="D92" s="5">
        <v>0</v>
      </c>
      <c r="E92" s="6">
        <f t="shared" si="15"/>
        <v>0</v>
      </c>
      <c r="F92" s="5">
        <v>1</v>
      </c>
      <c r="G92" s="5">
        <v>0</v>
      </c>
      <c r="H92" s="6">
        <f t="shared" si="16"/>
        <v>0</v>
      </c>
      <c r="I92" s="5">
        <v>1</v>
      </c>
      <c r="J92" s="5">
        <v>0</v>
      </c>
      <c r="K92" s="6">
        <f t="shared" si="17"/>
        <v>0</v>
      </c>
      <c r="L92" s="5">
        <v>1</v>
      </c>
      <c r="M92" s="5">
        <v>0</v>
      </c>
      <c r="N92" s="6">
        <f t="shared" si="18"/>
        <v>0</v>
      </c>
      <c r="O92" s="5">
        <v>1</v>
      </c>
      <c r="P92" s="5">
        <v>0</v>
      </c>
      <c r="Q92" s="6">
        <f t="shared" si="19"/>
        <v>0</v>
      </c>
      <c r="R92" s="5">
        <v>1</v>
      </c>
      <c r="S92" s="5">
        <v>0</v>
      </c>
      <c r="T92" s="6">
        <f t="shared" si="20"/>
        <v>0</v>
      </c>
      <c r="U92" s="5">
        <v>1</v>
      </c>
      <c r="V92" s="5">
        <v>0</v>
      </c>
      <c r="W92" s="6">
        <f t="shared" si="21"/>
        <v>0</v>
      </c>
      <c r="X92" s="5">
        <v>1</v>
      </c>
      <c r="Y92" s="5">
        <v>0</v>
      </c>
      <c r="Z92" s="6">
        <f t="shared" si="22"/>
        <v>0</v>
      </c>
      <c r="AA92" s="5">
        <v>1</v>
      </c>
      <c r="AB92" s="5">
        <v>0</v>
      </c>
      <c r="AC92" s="6">
        <f t="shared" si="23"/>
        <v>0</v>
      </c>
      <c r="AD92" s="5">
        <v>1</v>
      </c>
      <c r="AE92" s="5">
        <v>0</v>
      </c>
      <c r="AF92" s="6">
        <f t="shared" si="24"/>
        <v>0</v>
      </c>
      <c r="AG92" s="5">
        <f t="shared" si="29"/>
        <v>1</v>
      </c>
      <c r="AH92" s="7">
        <f t="shared" si="25"/>
        <v>0</v>
      </c>
      <c r="AI92" s="7">
        <f t="shared" si="26"/>
        <v>0</v>
      </c>
      <c r="AJ92" s="37">
        <f t="shared" si="27"/>
        <v>0</v>
      </c>
      <c r="AK92" s="38" t="str">
        <f t="shared" si="28"/>
        <v>راكد</v>
      </c>
    </row>
    <row r="93" spans="1:37" x14ac:dyDescent="0.25">
      <c r="A93" s="21"/>
      <c r="B93" s="4" t="s">
        <v>108</v>
      </c>
      <c r="C93" s="5">
        <v>6</v>
      </c>
      <c r="D93" s="5">
        <v>0</v>
      </c>
      <c r="E93" s="6">
        <f t="shared" si="15"/>
        <v>0</v>
      </c>
      <c r="F93" s="5">
        <v>6</v>
      </c>
      <c r="G93" s="5">
        <v>0</v>
      </c>
      <c r="H93" s="6">
        <f t="shared" si="16"/>
        <v>0</v>
      </c>
      <c r="I93" s="5">
        <v>6</v>
      </c>
      <c r="J93" s="5">
        <v>0</v>
      </c>
      <c r="K93" s="6">
        <f t="shared" si="17"/>
        <v>0</v>
      </c>
      <c r="L93" s="5">
        <v>6</v>
      </c>
      <c r="M93" s="5">
        <v>0</v>
      </c>
      <c r="N93" s="6">
        <f t="shared" si="18"/>
        <v>0</v>
      </c>
      <c r="O93" s="5">
        <v>6</v>
      </c>
      <c r="P93" s="5">
        <v>0</v>
      </c>
      <c r="Q93" s="6">
        <f t="shared" si="19"/>
        <v>0</v>
      </c>
      <c r="R93" s="5">
        <v>5</v>
      </c>
      <c r="S93" s="5">
        <v>0</v>
      </c>
      <c r="T93" s="6">
        <f t="shared" si="20"/>
        <v>0</v>
      </c>
      <c r="U93" s="5">
        <v>5</v>
      </c>
      <c r="V93" s="5">
        <v>0</v>
      </c>
      <c r="W93" s="6">
        <f t="shared" si="21"/>
        <v>0</v>
      </c>
      <c r="X93" s="5">
        <v>5</v>
      </c>
      <c r="Y93" s="5">
        <v>0</v>
      </c>
      <c r="Z93" s="6">
        <f t="shared" si="22"/>
        <v>0</v>
      </c>
      <c r="AA93" s="5">
        <v>3</v>
      </c>
      <c r="AB93" s="5">
        <v>0</v>
      </c>
      <c r="AC93" s="6">
        <f t="shared" si="23"/>
        <v>0</v>
      </c>
      <c r="AD93" s="5">
        <v>3</v>
      </c>
      <c r="AE93" s="5">
        <v>0</v>
      </c>
      <c r="AF93" s="6">
        <f t="shared" si="24"/>
        <v>0</v>
      </c>
      <c r="AG93" s="5">
        <f t="shared" si="29"/>
        <v>3</v>
      </c>
      <c r="AH93" s="7">
        <f t="shared" si="25"/>
        <v>0</v>
      </c>
      <c r="AI93" s="7">
        <f t="shared" si="26"/>
        <v>0</v>
      </c>
      <c r="AJ93" s="37">
        <f t="shared" si="27"/>
        <v>0</v>
      </c>
      <c r="AK93" s="38" t="str">
        <f t="shared" si="28"/>
        <v>راكد</v>
      </c>
    </row>
    <row r="94" spans="1:37" x14ac:dyDescent="0.25">
      <c r="A94" s="21"/>
      <c r="B94" s="4" t="s">
        <v>109</v>
      </c>
      <c r="C94" s="5">
        <v>4</v>
      </c>
      <c r="D94" s="5">
        <v>0</v>
      </c>
      <c r="E94" s="6">
        <f t="shared" si="15"/>
        <v>0</v>
      </c>
      <c r="F94" s="5">
        <v>4</v>
      </c>
      <c r="G94" s="5">
        <v>1</v>
      </c>
      <c r="H94" s="6">
        <f t="shared" si="16"/>
        <v>0.25</v>
      </c>
      <c r="I94" s="5">
        <v>3</v>
      </c>
      <c r="J94" s="5">
        <v>0</v>
      </c>
      <c r="K94" s="6">
        <f t="shared" si="17"/>
        <v>0</v>
      </c>
      <c r="L94" s="5">
        <v>6</v>
      </c>
      <c r="M94" s="5">
        <v>0</v>
      </c>
      <c r="N94" s="6">
        <f t="shared" si="18"/>
        <v>0</v>
      </c>
      <c r="O94" s="5">
        <v>10</v>
      </c>
      <c r="P94" s="5">
        <v>1</v>
      </c>
      <c r="Q94" s="6">
        <f t="shared" si="19"/>
        <v>0.1</v>
      </c>
      <c r="R94" s="5">
        <v>18</v>
      </c>
      <c r="S94" s="5">
        <v>0</v>
      </c>
      <c r="T94" s="6">
        <f t="shared" si="20"/>
        <v>0</v>
      </c>
      <c r="U94" s="5">
        <v>29</v>
      </c>
      <c r="V94" s="5">
        <v>0</v>
      </c>
      <c r="W94" s="6">
        <f t="shared" si="21"/>
        <v>0</v>
      </c>
      <c r="X94" s="5">
        <v>39</v>
      </c>
      <c r="Y94" s="5">
        <v>0</v>
      </c>
      <c r="Z94" s="6">
        <f t="shared" si="22"/>
        <v>0</v>
      </c>
      <c r="AA94" s="5">
        <v>44</v>
      </c>
      <c r="AB94" s="5">
        <v>0</v>
      </c>
      <c r="AC94" s="6">
        <f t="shared" si="23"/>
        <v>0</v>
      </c>
      <c r="AD94" s="5">
        <v>49</v>
      </c>
      <c r="AE94" s="5">
        <v>0</v>
      </c>
      <c r="AF94" s="6">
        <f t="shared" si="24"/>
        <v>0</v>
      </c>
      <c r="AG94" s="5">
        <f t="shared" si="29"/>
        <v>49</v>
      </c>
      <c r="AH94" s="7">
        <f t="shared" si="25"/>
        <v>2</v>
      </c>
      <c r="AI94" s="7">
        <f t="shared" si="26"/>
        <v>0</v>
      </c>
      <c r="AJ94" s="37">
        <f t="shared" si="27"/>
        <v>3.4999999999999996E-2</v>
      </c>
      <c r="AK94" s="38" t="str">
        <f t="shared" si="28"/>
        <v>مشبع</v>
      </c>
    </row>
    <row r="95" spans="1:37" x14ac:dyDescent="0.25">
      <c r="A95" s="21"/>
      <c r="B95" s="4" t="s">
        <v>110</v>
      </c>
      <c r="C95" s="5">
        <v>1</v>
      </c>
      <c r="D95" s="5">
        <v>0</v>
      </c>
      <c r="E95" s="6">
        <f t="shared" si="15"/>
        <v>0</v>
      </c>
      <c r="F95" s="5">
        <v>1</v>
      </c>
      <c r="G95" s="5">
        <v>1</v>
      </c>
      <c r="H95" s="6">
        <f t="shared" si="16"/>
        <v>1</v>
      </c>
      <c r="I95" s="5">
        <v>7</v>
      </c>
      <c r="J95" s="5">
        <v>1</v>
      </c>
      <c r="K95" s="6">
        <f t="shared" si="17"/>
        <v>0.14285714285714285</v>
      </c>
      <c r="L95" s="5">
        <v>7</v>
      </c>
      <c r="M95" s="5">
        <v>1</v>
      </c>
      <c r="N95" s="6">
        <f t="shared" si="18"/>
        <v>0.14285714285714285</v>
      </c>
      <c r="O95" s="5">
        <v>8</v>
      </c>
      <c r="P95" s="5">
        <v>1</v>
      </c>
      <c r="Q95" s="6">
        <f t="shared" si="19"/>
        <v>0.125</v>
      </c>
      <c r="R95" s="5">
        <v>13</v>
      </c>
      <c r="S95" s="5">
        <v>0</v>
      </c>
      <c r="T95" s="6">
        <f t="shared" si="20"/>
        <v>0</v>
      </c>
      <c r="U95" s="5">
        <v>18</v>
      </c>
      <c r="V95" s="5">
        <v>0</v>
      </c>
      <c r="W95" s="6">
        <f t="shared" si="21"/>
        <v>0</v>
      </c>
      <c r="X95" s="5">
        <v>25</v>
      </c>
      <c r="Y95" s="5">
        <v>2</v>
      </c>
      <c r="Z95" s="6">
        <f t="shared" si="22"/>
        <v>0.08</v>
      </c>
      <c r="AA95" s="5">
        <v>32</v>
      </c>
      <c r="AB95" s="5">
        <v>0</v>
      </c>
      <c r="AC95" s="6">
        <f t="shared" si="23"/>
        <v>0</v>
      </c>
      <c r="AD95" s="5">
        <v>39</v>
      </c>
      <c r="AE95" s="5">
        <v>0</v>
      </c>
      <c r="AF95" s="6">
        <f t="shared" si="24"/>
        <v>0</v>
      </c>
      <c r="AG95" s="5">
        <f t="shared" si="29"/>
        <v>39</v>
      </c>
      <c r="AH95" s="7">
        <f t="shared" si="25"/>
        <v>6</v>
      </c>
      <c r="AI95" s="7">
        <f t="shared" si="26"/>
        <v>1</v>
      </c>
      <c r="AJ95" s="37">
        <f t="shared" si="27"/>
        <v>0.14907142857142858</v>
      </c>
      <c r="AK95" s="38" t="str">
        <f t="shared" si="28"/>
        <v>مشبع</v>
      </c>
    </row>
    <row r="96" spans="1:37" x14ac:dyDescent="0.25">
      <c r="A96" s="21"/>
      <c r="B96" s="4" t="s">
        <v>111</v>
      </c>
      <c r="C96" s="5">
        <v>0</v>
      </c>
      <c r="D96" s="5">
        <v>0</v>
      </c>
      <c r="E96" s="6" t="e">
        <f t="shared" si="15"/>
        <v>#DIV/0!</v>
      </c>
      <c r="F96" s="5">
        <v>0</v>
      </c>
      <c r="G96" s="5">
        <v>0</v>
      </c>
      <c r="H96" s="6" t="e">
        <f t="shared" si="16"/>
        <v>#DIV/0!</v>
      </c>
      <c r="I96" s="5">
        <v>0</v>
      </c>
      <c r="J96" s="5">
        <v>0</v>
      </c>
      <c r="K96" s="6" t="e">
        <f t="shared" si="17"/>
        <v>#DIV/0!</v>
      </c>
      <c r="L96" s="5">
        <v>0</v>
      </c>
      <c r="M96" s="5">
        <v>0</v>
      </c>
      <c r="N96" s="6" t="e">
        <f t="shared" si="18"/>
        <v>#DIV/0!</v>
      </c>
      <c r="O96" s="5">
        <v>0</v>
      </c>
      <c r="P96" s="5">
        <v>0</v>
      </c>
      <c r="Q96" s="6" t="e">
        <f t="shared" si="19"/>
        <v>#DIV/0!</v>
      </c>
      <c r="R96" s="5">
        <v>1</v>
      </c>
      <c r="S96" s="5">
        <v>0</v>
      </c>
      <c r="T96" s="6">
        <f t="shared" si="20"/>
        <v>0</v>
      </c>
      <c r="U96" s="5">
        <v>1</v>
      </c>
      <c r="V96" s="5">
        <v>0</v>
      </c>
      <c r="W96" s="6">
        <f t="shared" si="21"/>
        <v>0</v>
      </c>
      <c r="X96" s="5">
        <v>1</v>
      </c>
      <c r="Y96" s="5">
        <v>0</v>
      </c>
      <c r="Z96" s="6">
        <f t="shared" si="22"/>
        <v>0</v>
      </c>
      <c r="AA96" s="5">
        <v>1</v>
      </c>
      <c r="AB96" s="5">
        <v>0</v>
      </c>
      <c r="AC96" s="6">
        <f t="shared" si="23"/>
        <v>0</v>
      </c>
      <c r="AD96" s="5">
        <v>1</v>
      </c>
      <c r="AE96" s="5">
        <v>0</v>
      </c>
      <c r="AF96" s="6">
        <f t="shared" si="24"/>
        <v>0</v>
      </c>
      <c r="AG96" s="5">
        <f t="shared" si="29"/>
        <v>1</v>
      </c>
      <c r="AH96" s="7">
        <f t="shared" si="25"/>
        <v>0</v>
      </c>
      <c r="AI96" s="7">
        <f t="shared" si="26"/>
        <v>0</v>
      </c>
      <c r="AJ96" s="37">
        <f>AVERAGE(AF96,AC96,Z96,W96,T96)</f>
        <v>0</v>
      </c>
      <c r="AK96" s="38" t="str">
        <f t="shared" si="28"/>
        <v>راكد</v>
      </c>
    </row>
    <row r="97" spans="1:37" x14ac:dyDescent="0.25">
      <c r="A97" s="21"/>
      <c r="B97" s="4" t="s">
        <v>112</v>
      </c>
      <c r="C97" s="5">
        <v>168</v>
      </c>
      <c r="D97" s="5">
        <v>0</v>
      </c>
      <c r="E97" s="6">
        <f t="shared" si="15"/>
        <v>0</v>
      </c>
      <c r="F97" s="5">
        <v>167</v>
      </c>
      <c r="G97" s="5">
        <v>1</v>
      </c>
      <c r="H97" s="6">
        <f t="shared" si="16"/>
        <v>5.9880239520958087E-3</v>
      </c>
      <c r="I97" s="5">
        <v>150</v>
      </c>
      <c r="J97" s="5">
        <v>3</v>
      </c>
      <c r="K97" s="6">
        <f t="shared" si="17"/>
        <v>0.02</v>
      </c>
      <c r="L97" s="5">
        <v>150</v>
      </c>
      <c r="M97" s="5">
        <v>3</v>
      </c>
      <c r="N97" s="6">
        <f t="shared" si="18"/>
        <v>0.02</v>
      </c>
      <c r="O97" s="5">
        <v>153</v>
      </c>
      <c r="P97" s="5">
        <v>2</v>
      </c>
      <c r="Q97" s="6">
        <f t="shared" si="19"/>
        <v>1.3071895424836602E-2</v>
      </c>
      <c r="R97" s="5">
        <v>160</v>
      </c>
      <c r="S97" s="5">
        <v>0</v>
      </c>
      <c r="T97" s="6">
        <f t="shared" si="20"/>
        <v>0</v>
      </c>
      <c r="U97" s="5">
        <v>169</v>
      </c>
      <c r="V97" s="5">
        <v>1</v>
      </c>
      <c r="W97" s="6">
        <f t="shared" si="21"/>
        <v>5.9171597633136093E-3</v>
      </c>
      <c r="X97" s="5">
        <v>176</v>
      </c>
      <c r="Y97" s="5">
        <v>0</v>
      </c>
      <c r="Z97" s="6">
        <f t="shared" si="22"/>
        <v>0</v>
      </c>
      <c r="AA97" s="5">
        <v>184</v>
      </c>
      <c r="AB97" s="5">
        <v>0</v>
      </c>
      <c r="AC97" s="6">
        <f t="shared" si="23"/>
        <v>0</v>
      </c>
      <c r="AD97" s="5">
        <v>192</v>
      </c>
      <c r="AE97" s="5">
        <v>0</v>
      </c>
      <c r="AF97" s="6">
        <f t="shared" si="24"/>
        <v>0</v>
      </c>
      <c r="AG97" s="5">
        <f t="shared" si="29"/>
        <v>192</v>
      </c>
      <c r="AH97" s="7">
        <f t="shared" si="25"/>
        <v>10</v>
      </c>
      <c r="AI97" s="7">
        <f t="shared" si="26"/>
        <v>1</v>
      </c>
      <c r="AJ97" s="37">
        <f t="shared" si="27"/>
        <v>6.4977079140246027E-3</v>
      </c>
      <c r="AK97" s="38" t="str">
        <f t="shared" si="28"/>
        <v>راكد</v>
      </c>
    </row>
    <row r="98" spans="1:37" x14ac:dyDescent="0.25">
      <c r="A98" s="21"/>
      <c r="B98" s="4" t="s">
        <v>113</v>
      </c>
      <c r="C98" s="5">
        <v>4</v>
      </c>
      <c r="D98" s="5">
        <v>0</v>
      </c>
      <c r="E98" s="6">
        <f t="shared" si="15"/>
        <v>0</v>
      </c>
      <c r="F98" s="5">
        <v>6</v>
      </c>
      <c r="G98" s="5">
        <v>0</v>
      </c>
      <c r="H98" s="6">
        <f t="shared" si="16"/>
        <v>0</v>
      </c>
      <c r="I98" s="5">
        <v>5</v>
      </c>
      <c r="J98" s="5">
        <v>2</v>
      </c>
      <c r="K98" s="6">
        <f t="shared" si="17"/>
        <v>0.4</v>
      </c>
      <c r="L98" s="5">
        <v>7</v>
      </c>
      <c r="M98" s="5">
        <v>2</v>
      </c>
      <c r="N98" s="6">
        <f t="shared" si="18"/>
        <v>0.2857142857142857</v>
      </c>
      <c r="O98" s="5">
        <v>6</v>
      </c>
      <c r="P98" s="5">
        <v>1</v>
      </c>
      <c r="Q98" s="6">
        <f t="shared" si="19"/>
        <v>0.16666666666666666</v>
      </c>
      <c r="R98" s="5">
        <v>14</v>
      </c>
      <c r="S98" s="5">
        <v>1</v>
      </c>
      <c r="T98" s="6">
        <f t="shared" si="20"/>
        <v>7.1428571428571425E-2</v>
      </c>
      <c r="U98" s="5">
        <v>26</v>
      </c>
      <c r="V98" s="5">
        <v>0</v>
      </c>
      <c r="W98" s="6">
        <f t="shared" si="21"/>
        <v>0</v>
      </c>
      <c r="X98" s="5">
        <v>31</v>
      </c>
      <c r="Y98" s="5">
        <v>3</v>
      </c>
      <c r="Z98" s="6">
        <f t="shared" si="22"/>
        <v>9.6774193548387094E-2</v>
      </c>
      <c r="AA98" s="5">
        <v>44</v>
      </c>
      <c r="AB98" s="5">
        <v>0</v>
      </c>
      <c r="AC98" s="6">
        <f t="shared" si="23"/>
        <v>0</v>
      </c>
      <c r="AD98" s="5">
        <v>55</v>
      </c>
      <c r="AE98" s="5">
        <v>0</v>
      </c>
      <c r="AF98" s="6">
        <f t="shared" si="24"/>
        <v>0</v>
      </c>
      <c r="AG98" s="5">
        <f t="shared" si="29"/>
        <v>55</v>
      </c>
      <c r="AH98" s="7">
        <f t="shared" si="25"/>
        <v>9</v>
      </c>
      <c r="AI98" s="7">
        <f t="shared" si="26"/>
        <v>1</v>
      </c>
      <c r="AJ98" s="37">
        <f t="shared" si="27"/>
        <v>0.10205837173579109</v>
      </c>
      <c r="AK98" s="38" t="str">
        <f t="shared" si="28"/>
        <v>مشبع</v>
      </c>
    </row>
    <row r="99" spans="1:37" x14ac:dyDescent="0.25">
      <c r="A99" s="21"/>
      <c r="B99" s="4" t="s">
        <v>114</v>
      </c>
      <c r="C99" s="5">
        <v>3</v>
      </c>
      <c r="D99" s="5">
        <v>0</v>
      </c>
      <c r="E99" s="6">
        <f t="shared" si="15"/>
        <v>0</v>
      </c>
      <c r="F99" s="5">
        <v>3</v>
      </c>
      <c r="G99" s="5">
        <v>0</v>
      </c>
      <c r="H99" s="6">
        <f t="shared" si="16"/>
        <v>0</v>
      </c>
      <c r="I99" s="5">
        <v>3</v>
      </c>
      <c r="J99" s="5">
        <v>0</v>
      </c>
      <c r="K99" s="6">
        <f t="shared" si="17"/>
        <v>0</v>
      </c>
      <c r="L99" s="5">
        <v>3</v>
      </c>
      <c r="M99" s="5">
        <v>0</v>
      </c>
      <c r="N99" s="6">
        <f t="shared" si="18"/>
        <v>0</v>
      </c>
      <c r="O99" s="5">
        <v>3</v>
      </c>
      <c r="P99" s="5">
        <v>0</v>
      </c>
      <c r="Q99" s="6">
        <f t="shared" si="19"/>
        <v>0</v>
      </c>
      <c r="R99" s="5">
        <v>0</v>
      </c>
      <c r="S99" s="5">
        <v>0</v>
      </c>
      <c r="T99" s="6" t="e">
        <f t="shared" si="20"/>
        <v>#DIV/0!</v>
      </c>
      <c r="U99" s="5">
        <v>0</v>
      </c>
      <c r="V99" s="5">
        <v>0</v>
      </c>
      <c r="W99" s="6" t="e">
        <f t="shared" si="21"/>
        <v>#DIV/0!</v>
      </c>
      <c r="X99" s="5">
        <v>0</v>
      </c>
      <c r="Y99" s="5">
        <v>0</v>
      </c>
      <c r="Z99" s="6" t="e">
        <f t="shared" si="22"/>
        <v>#DIV/0!</v>
      </c>
      <c r="AA99" s="5">
        <v>0</v>
      </c>
      <c r="AB99" s="5">
        <v>0</v>
      </c>
      <c r="AC99" s="6" t="e">
        <f t="shared" si="23"/>
        <v>#DIV/0!</v>
      </c>
      <c r="AD99" s="5">
        <v>1</v>
      </c>
      <c r="AE99" s="5">
        <v>0</v>
      </c>
      <c r="AF99" s="6">
        <f t="shared" si="24"/>
        <v>0</v>
      </c>
      <c r="AG99" s="5">
        <f t="shared" si="29"/>
        <v>1</v>
      </c>
      <c r="AH99" s="7">
        <f t="shared" si="25"/>
        <v>0</v>
      </c>
      <c r="AI99" s="7">
        <f t="shared" si="26"/>
        <v>0</v>
      </c>
      <c r="AJ99" s="37">
        <f>AVERAGE(AF99,Q99,N99,K99,H99,E99)</f>
        <v>0</v>
      </c>
      <c r="AK99" s="38" t="str">
        <f t="shared" si="28"/>
        <v>راكد</v>
      </c>
    </row>
    <row r="100" spans="1:37" x14ac:dyDescent="0.25">
      <c r="A100" s="21"/>
      <c r="B100" s="4" t="s">
        <v>115</v>
      </c>
      <c r="C100" s="5">
        <v>1</v>
      </c>
      <c r="D100" s="5">
        <v>0</v>
      </c>
      <c r="E100" s="6">
        <f t="shared" si="15"/>
        <v>0</v>
      </c>
      <c r="F100" s="5">
        <v>3</v>
      </c>
      <c r="G100" s="5">
        <v>0</v>
      </c>
      <c r="H100" s="6">
        <f t="shared" si="16"/>
        <v>0</v>
      </c>
      <c r="I100" s="5">
        <v>0</v>
      </c>
      <c r="J100" s="5">
        <v>0</v>
      </c>
      <c r="K100" s="6" t="e">
        <f t="shared" si="17"/>
        <v>#DIV/0!</v>
      </c>
      <c r="L100" s="5">
        <v>2</v>
      </c>
      <c r="M100" s="5">
        <v>0</v>
      </c>
      <c r="N100" s="6">
        <f t="shared" si="18"/>
        <v>0</v>
      </c>
      <c r="O100" s="5">
        <v>3</v>
      </c>
      <c r="P100" s="5">
        <v>1</v>
      </c>
      <c r="Q100" s="6">
        <f t="shared" si="19"/>
        <v>0.33333333333333331</v>
      </c>
      <c r="R100" s="5">
        <v>4</v>
      </c>
      <c r="S100" s="5">
        <v>0</v>
      </c>
      <c r="T100" s="6">
        <f t="shared" si="20"/>
        <v>0</v>
      </c>
      <c r="U100" s="5">
        <v>9</v>
      </c>
      <c r="V100" s="5">
        <v>0</v>
      </c>
      <c r="W100" s="6">
        <f t="shared" si="21"/>
        <v>0</v>
      </c>
      <c r="X100" s="5">
        <v>16</v>
      </c>
      <c r="Y100" s="5">
        <v>0</v>
      </c>
      <c r="Z100" s="6">
        <f t="shared" si="22"/>
        <v>0</v>
      </c>
      <c r="AA100" s="5">
        <v>20</v>
      </c>
      <c r="AB100" s="5">
        <v>3</v>
      </c>
      <c r="AC100" s="6">
        <f t="shared" si="23"/>
        <v>0.15</v>
      </c>
      <c r="AD100" s="5">
        <v>26</v>
      </c>
      <c r="AE100" s="5">
        <v>0</v>
      </c>
      <c r="AF100" s="6">
        <f t="shared" si="24"/>
        <v>0</v>
      </c>
      <c r="AG100" s="5">
        <f t="shared" si="29"/>
        <v>26</v>
      </c>
      <c r="AH100" s="7">
        <f t="shared" si="25"/>
        <v>4</v>
      </c>
      <c r="AI100" s="7">
        <f t="shared" si="26"/>
        <v>0</v>
      </c>
      <c r="AJ100" s="37">
        <f>AVERAGE(AF100,AC100,Z100,W100,T100,Q100,N100,H100,E100)</f>
        <v>5.3703703703703698E-2</v>
      </c>
      <c r="AK100" s="38" t="str">
        <f t="shared" si="28"/>
        <v>مشبع</v>
      </c>
    </row>
    <row r="101" spans="1:37" x14ac:dyDescent="0.25">
      <c r="A101" s="21"/>
      <c r="B101" s="4" t="s">
        <v>116</v>
      </c>
      <c r="C101" s="5">
        <v>5</v>
      </c>
      <c r="D101" s="5">
        <v>0</v>
      </c>
      <c r="E101" s="6">
        <f t="shared" si="15"/>
        <v>0</v>
      </c>
      <c r="F101" s="5">
        <v>5</v>
      </c>
      <c r="G101" s="5">
        <v>0</v>
      </c>
      <c r="H101" s="6">
        <f t="shared" si="16"/>
        <v>0</v>
      </c>
      <c r="I101" s="5">
        <v>6</v>
      </c>
      <c r="J101" s="5">
        <v>0</v>
      </c>
      <c r="K101" s="6">
        <f t="shared" si="17"/>
        <v>0</v>
      </c>
      <c r="L101" s="5">
        <v>7</v>
      </c>
      <c r="M101" s="5">
        <v>0</v>
      </c>
      <c r="N101" s="6">
        <f t="shared" si="18"/>
        <v>0</v>
      </c>
      <c r="O101" s="5">
        <v>7</v>
      </c>
      <c r="P101" s="5">
        <v>0</v>
      </c>
      <c r="Q101" s="6">
        <f t="shared" si="19"/>
        <v>0</v>
      </c>
      <c r="R101" s="5">
        <v>8</v>
      </c>
      <c r="S101" s="5">
        <v>0</v>
      </c>
      <c r="T101" s="6">
        <f t="shared" si="20"/>
        <v>0</v>
      </c>
      <c r="U101" s="5">
        <v>6</v>
      </c>
      <c r="V101" s="5">
        <v>0</v>
      </c>
      <c r="W101" s="6">
        <f t="shared" si="21"/>
        <v>0</v>
      </c>
      <c r="X101" s="5">
        <v>8</v>
      </c>
      <c r="Y101" s="5">
        <v>0</v>
      </c>
      <c r="Z101" s="6">
        <f t="shared" si="22"/>
        <v>0</v>
      </c>
      <c r="AA101" s="5">
        <v>6</v>
      </c>
      <c r="AB101" s="5">
        <v>1</v>
      </c>
      <c r="AC101" s="6">
        <f t="shared" si="23"/>
        <v>0.16666666666666666</v>
      </c>
      <c r="AD101" s="5">
        <v>5</v>
      </c>
      <c r="AE101" s="5">
        <v>0</v>
      </c>
      <c r="AF101" s="6">
        <f t="shared" si="24"/>
        <v>0</v>
      </c>
      <c r="AG101" s="5">
        <f t="shared" si="29"/>
        <v>5</v>
      </c>
      <c r="AH101" s="7">
        <f t="shared" si="25"/>
        <v>1</v>
      </c>
      <c r="AI101" s="7">
        <f t="shared" si="26"/>
        <v>0</v>
      </c>
      <c r="AJ101" s="37">
        <f t="shared" si="27"/>
        <v>1.6666666666666666E-2</v>
      </c>
      <c r="AK101" s="33" t="s">
        <v>204</v>
      </c>
    </row>
    <row r="102" spans="1:37" x14ac:dyDescent="0.25">
      <c r="A102" s="21"/>
      <c r="B102" s="4" t="s">
        <v>117</v>
      </c>
      <c r="C102" s="5">
        <v>83</v>
      </c>
      <c r="D102" s="5">
        <v>0</v>
      </c>
      <c r="E102" s="6">
        <f t="shared" si="15"/>
        <v>0</v>
      </c>
      <c r="F102" s="5">
        <v>100</v>
      </c>
      <c r="G102" s="5">
        <v>0</v>
      </c>
      <c r="H102" s="6">
        <f t="shared" si="16"/>
        <v>0</v>
      </c>
      <c r="I102" s="5">
        <v>119</v>
      </c>
      <c r="J102" s="5">
        <v>0</v>
      </c>
      <c r="K102" s="6">
        <f t="shared" si="17"/>
        <v>0</v>
      </c>
      <c r="L102" s="5">
        <v>150</v>
      </c>
      <c r="M102" s="5">
        <v>0</v>
      </c>
      <c r="N102" s="6">
        <f t="shared" si="18"/>
        <v>0</v>
      </c>
      <c r="O102" s="5">
        <v>164</v>
      </c>
      <c r="P102" s="5">
        <v>5</v>
      </c>
      <c r="Q102" s="6">
        <f t="shared" si="19"/>
        <v>3.048780487804878E-2</v>
      </c>
      <c r="R102" s="5">
        <v>184</v>
      </c>
      <c r="S102" s="5">
        <v>0</v>
      </c>
      <c r="T102" s="6">
        <f t="shared" si="20"/>
        <v>0</v>
      </c>
      <c r="U102" s="5">
        <v>217</v>
      </c>
      <c r="V102" s="5">
        <v>1</v>
      </c>
      <c r="W102" s="6">
        <f t="shared" si="21"/>
        <v>4.608294930875576E-3</v>
      </c>
      <c r="X102" s="5">
        <v>245</v>
      </c>
      <c r="Y102" s="5">
        <v>2</v>
      </c>
      <c r="Z102" s="6">
        <f t="shared" si="22"/>
        <v>8.1632653061224497E-3</v>
      </c>
      <c r="AA102" s="5">
        <v>280</v>
      </c>
      <c r="AB102" s="5">
        <v>0</v>
      </c>
      <c r="AC102" s="6">
        <f t="shared" si="23"/>
        <v>0</v>
      </c>
      <c r="AD102" s="5">
        <v>302</v>
      </c>
      <c r="AE102" s="5">
        <v>0</v>
      </c>
      <c r="AF102" s="6">
        <f t="shared" si="24"/>
        <v>0</v>
      </c>
      <c r="AG102" s="5">
        <f t="shared" si="29"/>
        <v>302</v>
      </c>
      <c r="AH102" s="7">
        <f t="shared" si="25"/>
        <v>8</v>
      </c>
      <c r="AI102" s="7">
        <f t="shared" si="26"/>
        <v>1</v>
      </c>
      <c r="AJ102" s="37">
        <f t="shared" si="27"/>
        <v>4.3259365115046805E-3</v>
      </c>
      <c r="AK102" s="38" t="str">
        <f t="shared" si="28"/>
        <v>راكد</v>
      </c>
    </row>
    <row r="103" spans="1:37" x14ac:dyDescent="0.25">
      <c r="A103" s="21"/>
      <c r="B103" s="4" t="s">
        <v>118</v>
      </c>
      <c r="C103" s="5">
        <v>91</v>
      </c>
      <c r="D103" s="5">
        <v>0</v>
      </c>
      <c r="E103" s="6">
        <f t="shared" si="15"/>
        <v>0</v>
      </c>
      <c r="F103" s="5">
        <v>91</v>
      </c>
      <c r="G103" s="5">
        <v>0</v>
      </c>
      <c r="H103" s="6">
        <f t="shared" si="16"/>
        <v>0</v>
      </c>
      <c r="I103" s="5">
        <v>97</v>
      </c>
      <c r="J103" s="5">
        <v>0</v>
      </c>
      <c r="K103" s="6">
        <f t="shared" si="17"/>
        <v>0</v>
      </c>
      <c r="L103" s="5">
        <v>97</v>
      </c>
      <c r="M103" s="5">
        <v>0</v>
      </c>
      <c r="N103" s="6">
        <f t="shared" si="18"/>
        <v>0</v>
      </c>
      <c r="O103" s="5">
        <v>104</v>
      </c>
      <c r="P103" s="5">
        <v>0</v>
      </c>
      <c r="Q103" s="6">
        <f t="shared" si="19"/>
        <v>0</v>
      </c>
      <c r="R103" s="5">
        <v>122</v>
      </c>
      <c r="S103" s="5">
        <v>0</v>
      </c>
      <c r="T103" s="6">
        <f t="shared" si="20"/>
        <v>0</v>
      </c>
      <c r="U103" s="5">
        <v>149</v>
      </c>
      <c r="V103" s="5">
        <v>0</v>
      </c>
      <c r="W103" s="6">
        <f t="shared" si="21"/>
        <v>0</v>
      </c>
      <c r="X103" s="5">
        <v>168</v>
      </c>
      <c r="Y103" s="5">
        <v>0</v>
      </c>
      <c r="Z103" s="6">
        <f t="shared" si="22"/>
        <v>0</v>
      </c>
      <c r="AA103" s="5">
        <v>174</v>
      </c>
      <c r="AB103" s="5">
        <v>0</v>
      </c>
      <c r="AC103" s="6">
        <f t="shared" si="23"/>
        <v>0</v>
      </c>
      <c r="AD103" s="5">
        <v>193</v>
      </c>
      <c r="AE103" s="5">
        <v>0</v>
      </c>
      <c r="AF103" s="6">
        <f t="shared" si="24"/>
        <v>0</v>
      </c>
      <c r="AG103" s="5">
        <f t="shared" si="29"/>
        <v>193</v>
      </c>
      <c r="AH103" s="7">
        <f t="shared" si="25"/>
        <v>0</v>
      </c>
      <c r="AI103" s="7">
        <f t="shared" si="26"/>
        <v>0</v>
      </c>
      <c r="AJ103" s="37">
        <f t="shared" si="27"/>
        <v>0</v>
      </c>
      <c r="AK103" s="38" t="str">
        <f t="shared" si="28"/>
        <v>راكد</v>
      </c>
    </row>
    <row r="104" spans="1:37" x14ac:dyDescent="0.25">
      <c r="A104" s="21"/>
      <c r="B104" s="4" t="s">
        <v>119</v>
      </c>
      <c r="C104" s="5">
        <v>0</v>
      </c>
      <c r="D104" s="5">
        <v>0</v>
      </c>
      <c r="E104" s="6" t="e">
        <f t="shared" si="15"/>
        <v>#DIV/0!</v>
      </c>
      <c r="F104" s="5">
        <v>0</v>
      </c>
      <c r="G104" s="5">
        <v>0</v>
      </c>
      <c r="H104" s="6" t="e">
        <f t="shared" si="16"/>
        <v>#DIV/0!</v>
      </c>
      <c r="I104" s="5">
        <v>0</v>
      </c>
      <c r="J104" s="5">
        <v>0</v>
      </c>
      <c r="K104" s="6" t="e">
        <f t="shared" si="17"/>
        <v>#DIV/0!</v>
      </c>
      <c r="L104" s="5">
        <v>0</v>
      </c>
      <c r="M104" s="5">
        <v>0</v>
      </c>
      <c r="N104" s="6" t="e">
        <f t="shared" si="18"/>
        <v>#DIV/0!</v>
      </c>
      <c r="O104" s="5">
        <v>0</v>
      </c>
      <c r="P104" s="5">
        <v>0</v>
      </c>
      <c r="Q104" s="6" t="e">
        <f t="shared" si="19"/>
        <v>#DIV/0!</v>
      </c>
      <c r="R104" s="5">
        <v>0</v>
      </c>
      <c r="S104" s="5">
        <v>0</v>
      </c>
      <c r="T104" s="6" t="e">
        <f t="shared" si="20"/>
        <v>#DIV/0!</v>
      </c>
      <c r="U104" s="5">
        <v>0</v>
      </c>
      <c r="V104" s="5">
        <v>0</v>
      </c>
      <c r="W104" s="6" t="e">
        <f t="shared" si="21"/>
        <v>#DIV/0!</v>
      </c>
      <c r="X104" s="5">
        <v>0</v>
      </c>
      <c r="Y104" s="5">
        <v>0</v>
      </c>
      <c r="Z104" s="6" t="e">
        <f t="shared" si="22"/>
        <v>#DIV/0!</v>
      </c>
      <c r="AA104" s="5">
        <v>1</v>
      </c>
      <c r="AB104" s="5">
        <v>0</v>
      </c>
      <c r="AC104" s="6">
        <f t="shared" si="23"/>
        <v>0</v>
      </c>
      <c r="AD104" s="5">
        <v>1</v>
      </c>
      <c r="AE104" s="5">
        <v>0</v>
      </c>
      <c r="AF104" s="6">
        <f t="shared" si="24"/>
        <v>0</v>
      </c>
      <c r="AG104" s="5">
        <f t="shared" si="29"/>
        <v>1</v>
      </c>
      <c r="AH104" s="7">
        <f t="shared" si="25"/>
        <v>0</v>
      </c>
      <c r="AI104" s="7">
        <f t="shared" si="26"/>
        <v>0</v>
      </c>
      <c r="AJ104" s="37">
        <f>AVERAGE(AF104,AC104)</f>
        <v>0</v>
      </c>
      <c r="AK104" s="38" t="str">
        <f t="shared" si="28"/>
        <v>راكد</v>
      </c>
    </row>
    <row r="105" spans="1:37" x14ac:dyDescent="0.25">
      <c r="A105" s="21"/>
      <c r="B105" s="4" t="s">
        <v>120</v>
      </c>
      <c r="C105" s="5">
        <v>5</v>
      </c>
      <c r="D105" s="5">
        <v>0</v>
      </c>
      <c r="E105" s="6">
        <f t="shared" si="15"/>
        <v>0</v>
      </c>
      <c r="F105" s="5">
        <v>7</v>
      </c>
      <c r="G105" s="5">
        <v>0</v>
      </c>
      <c r="H105" s="6">
        <f t="shared" si="16"/>
        <v>0</v>
      </c>
      <c r="I105" s="5">
        <v>2</v>
      </c>
      <c r="J105" s="5">
        <v>0</v>
      </c>
      <c r="K105" s="6">
        <f t="shared" si="17"/>
        <v>0</v>
      </c>
      <c r="L105" s="5">
        <v>6</v>
      </c>
      <c r="M105" s="5">
        <v>0</v>
      </c>
      <c r="N105" s="6">
        <f t="shared" si="18"/>
        <v>0</v>
      </c>
      <c r="O105" s="5">
        <v>10</v>
      </c>
      <c r="P105" s="5">
        <v>0</v>
      </c>
      <c r="Q105" s="6">
        <f t="shared" si="19"/>
        <v>0</v>
      </c>
      <c r="R105" s="5">
        <v>15</v>
      </c>
      <c r="S105" s="5">
        <v>0</v>
      </c>
      <c r="T105" s="6">
        <f t="shared" si="20"/>
        <v>0</v>
      </c>
      <c r="U105" s="5">
        <v>37</v>
      </c>
      <c r="V105" s="5">
        <v>0</v>
      </c>
      <c r="W105" s="6">
        <f t="shared" si="21"/>
        <v>0</v>
      </c>
      <c r="X105" s="5">
        <v>43</v>
      </c>
      <c r="Y105" s="5">
        <v>3</v>
      </c>
      <c r="Z105" s="6">
        <f t="shared" si="22"/>
        <v>6.9767441860465115E-2</v>
      </c>
      <c r="AA105" s="5">
        <v>54</v>
      </c>
      <c r="AB105" s="5">
        <v>1</v>
      </c>
      <c r="AC105" s="6">
        <f t="shared" si="23"/>
        <v>1.8518518518518517E-2</v>
      </c>
      <c r="AD105" s="5">
        <v>63</v>
      </c>
      <c r="AE105" s="5">
        <v>1</v>
      </c>
      <c r="AF105" s="6">
        <f t="shared" si="24"/>
        <v>1.5873015873015872E-2</v>
      </c>
      <c r="AG105" s="5">
        <f t="shared" si="29"/>
        <v>63</v>
      </c>
      <c r="AH105" s="7">
        <f t="shared" si="25"/>
        <v>5</v>
      </c>
      <c r="AI105" s="7">
        <f t="shared" si="26"/>
        <v>1</v>
      </c>
      <c r="AJ105" s="37">
        <f t="shared" si="27"/>
        <v>1.0415897625199951E-2</v>
      </c>
      <c r="AK105" s="38" t="str">
        <f t="shared" si="28"/>
        <v>مشبع</v>
      </c>
    </row>
    <row r="106" spans="1:37" x14ac:dyDescent="0.25">
      <c r="A106" s="21"/>
      <c r="B106" s="4" t="s">
        <v>121</v>
      </c>
      <c r="C106" s="5">
        <v>1</v>
      </c>
      <c r="D106" s="5">
        <v>0</v>
      </c>
      <c r="E106" s="6">
        <f t="shared" si="15"/>
        <v>0</v>
      </c>
      <c r="F106" s="5">
        <v>1</v>
      </c>
      <c r="G106" s="5">
        <v>0</v>
      </c>
      <c r="H106" s="6">
        <f t="shared" si="16"/>
        <v>0</v>
      </c>
      <c r="I106" s="5">
        <v>1</v>
      </c>
      <c r="J106" s="5">
        <v>0</v>
      </c>
      <c r="K106" s="6">
        <f t="shared" si="17"/>
        <v>0</v>
      </c>
      <c r="L106" s="5">
        <v>1</v>
      </c>
      <c r="M106" s="5">
        <v>0</v>
      </c>
      <c r="N106" s="6">
        <f t="shared" si="18"/>
        <v>0</v>
      </c>
      <c r="O106" s="5">
        <v>1</v>
      </c>
      <c r="P106" s="5">
        <v>0</v>
      </c>
      <c r="Q106" s="6">
        <f t="shared" si="19"/>
        <v>0</v>
      </c>
      <c r="R106" s="5">
        <v>1</v>
      </c>
      <c r="S106" s="5">
        <v>0</v>
      </c>
      <c r="T106" s="6">
        <f t="shared" si="20"/>
        <v>0</v>
      </c>
      <c r="U106" s="5">
        <v>1</v>
      </c>
      <c r="V106" s="5">
        <v>0</v>
      </c>
      <c r="W106" s="6">
        <f t="shared" si="21"/>
        <v>0</v>
      </c>
      <c r="X106" s="5">
        <v>1</v>
      </c>
      <c r="Y106" s="5">
        <v>0</v>
      </c>
      <c r="Z106" s="6">
        <f t="shared" si="22"/>
        <v>0</v>
      </c>
      <c r="AA106" s="5">
        <v>1</v>
      </c>
      <c r="AB106" s="5">
        <v>0</v>
      </c>
      <c r="AC106" s="6">
        <f t="shared" si="23"/>
        <v>0</v>
      </c>
      <c r="AD106" s="5">
        <v>1</v>
      </c>
      <c r="AE106" s="5">
        <v>0</v>
      </c>
      <c r="AF106" s="6">
        <f t="shared" si="24"/>
        <v>0</v>
      </c>
      <c r="AG106" s="5">
        <f t="shared" si="29"/>
        <v>1</v>
      </c>
      <c r="AH106" s="7">
        <f t="shared" si="25"/>
        <v>0</v>
      </c>
      <c r="AI106" s="7">
        <f t="shared" si="26"/>
        <v>0</v>
      </c>
      <c r="AJ106" s="37">
        <f t="shared" si="27"/>
        <v>0</v>
      </c>
      <c r="AK106" s="38" t="str">
        <f t="shared" si="28"/>
        <v>راكد</v>
      </c>
    </row>
    <row r="107" spans="1:37" x14ac:dyDescent="0.25">
      <c r="A107" s="21"/>
      <c r="B107" s="4" t="s">
        <v>122</v>
      </c>
      <c r="C107" s="5">
        <v>0</v>
      </c>
      <c r="D107" s="5">
        <v>0</v>
      </c>
      <c r="E107" s="6" t="e">
        <f t="shared" si="15"/>
        <v>#DIV/0!</v>
      </c>
      <c r="F107" s="5">
        <v>0</v>
      </c>
      <c r="G107" s="5">
        <v>0</v>
      </c>
      <c r="H107" s="6" t="e">
        <f t="shared" si="16"/>
        <v>#DIV/0!</v>
      </c>
      <c r="I107" s="5">
        <v>0</v>
      </c>
      <c r="J107" s="5">
        <v>0</v>
      </c>
      <c r="K107" s="6" t="e">
        <f t="shared" si="17"/>
        <v>#DIV/0!</v>
      </c>
      <c r="L107" s="5">
        <v>0</v>
      </c>
      <c r="M107" s="5">
        <v>0</v>
      </c>
      <c r="N107" s="6" t="e">
        <f t="shared" si="18"/>
        <v>#DIV/0!</v>
      </c>
      <c r="O107" s="5">
        <v>0</v>
      </c>
      <c r="P107" s="5">
        <v>0</v>
      </c>
      <c r="Q107" s="6" t="e">
        <f t="shared" si="19"/>
        <v>#DIV/0!</v>
      </c>
      <c r="R107" s="5">
        <v>0</v>
      </c>
      <c r="S107" s="5">
        <v>0</v>
      </c>
      <c r="T107" s="6" t="e">
        <f t="shared" si="20"/>
        <v>#DIV/0!</v>
      </c>
      <c r="U107" s="5">
        <v>0</v>
      </c>
      <c r="V107" s="5">
        <v>0</v>
      </c>
      <c r="W107" s="6" t="e">
        <f t="shared" si="21"/>
        <v>#DIV/0!</v>
      </c>
      <c r="X107" s="5">
        <v>0</v>
      </c>
      <c r="Y107" s="5">
        <v>0</v>
      </c>
      <c r="Z107" s="6" t="e">
        <f t="shared" si="22"/>
        <v>#DIV/0!</v>
      </c>
      <c r="AA107" s="5">
        <v>0</v>
      </c>
      <c r="AB107" s="5">
        <v>0</v>
      </c>
      <c r="AC107" s="6" t="e">
        <f t="shared" si="23"/>
        <v>#DIV/0!</v>
      </c>
      <c r="AD107" s="5">
        <v>2</v>
      </c>
      <c r="AE107" s="5">
        <v>0</v>
      </c>
      <c r="AF107" s="6">
        <f t="shared" si="24"/>
        <v>0</v>
      </c>
      <c r="AG107" s="5">
        <f t="shared" si="29"/>
        <v>2</v>
      </c>
      <c r="AH107" s="7">
        <f t="shared" si="25"/>
        <v>0</v>
      </c>
      <c r="AI107" s="7">
        <f t="shared" si="26"/>
        <v>0</v>
      </c>
      <c r="AJ107" s="37">
        <f>AVERAGE(AF107)</f>
        <v>0</v>
      </c>
      <c r="AK107" s="38" t="str">
        <f t="shared" si="28"/>
        <v>راكد</v>
      </c>
    </row>
    <row r="108" spans="1:37" x14ac:dyDescent="0.25">
      <c r="A108" s="21"/>
      <c r="B108" s="4" t="s">
        <v>123</v>
      </c>
      <c r="C108" s="5">
        <v>0</v>
      </c>
      <c r="D108" s="5">
        <v>0</v>
      </c>
      <c r="E108" s="6" t="e">
        <f t="shared" si="15"/>
        <v>#DIV/0!</v>
      </c>
      <c r="F108" s="5">
        <v>1</v>
      </c>
      <c r="G108" s="5">
        <v>0</v>
      </c>
      <c r="H108" s="6">
        <f t="shared" si="16"/>
        <v>0</v>
      </c>
      <c r="I108" s="5">
        <v>1</v>
      </c>
      <c r="J108" s="5">
        <v>0</v>
      </c>
      <c r="K108" s="6">
        <f t="shared" si="17"/>
        <v>0</v>
      </c>
      <c r="L108" s="5">
        <v>1</v>
      </c>
      <c r="M108" s="5">
        <v>0</v>
      </c>
      <c r="N108" s="6">
        <f t="shared" si="18"/>
        <v>0</v>
      </c>
      <c r="O108" s="5">
        <v>1</v>
      </c>
      <c r="P108" s="5">
        <v>0</v>
      </c>
      <c r="Q108" s="6">
        <f t="shared" si="19"/>
        <v>0</v>
      </c>
      <c r="R108" s="5">
        <v>2</v>
      </c>
      <c r="S108" s="5">
        <v>0</v>
      </c>
      <c r="T108" s="6">
        <f t="shared" si="20"/>
        <v>0</v>
      </c>
      <c r="U108" s="5">
        <v>3</v>
      </c>
      <c r="V108" s="5">
        <v>0</v>
      </c>
      <c r="W108" s="6">
        <f t="shared" si="21"/>
        <v>0</v>
      </c>
      <c r="X108" s="5">
        <v>3</v>
      </c>
      <c r="Y108" s="5">
        <v>0</v>
      </c>
      <c r="Z108" s="6">
        <f t="shared" si="22"/>
        <v>0</v>
      </c>
      <c r="AA108" s="5">
        <v>3</v>
      </c>
      <c r="AB108" s="5">
        <v>0</v>
      </c>
      <c r="AC108" s="6">
        <f t="shared" si="23"/>
        <v>0</v>
      </c>
      <c r="AD108" s="5">
        <v>3</v>
      </c>
      <c r="AE108" s="5">
        <v>0</v>
      </c>
      <c r="AF108" s="6">
        <f t="shared" si="24"/>
        <v>0</v>
      </c>
      <c r="AG108" s="5">
        <f t="shared" si="29"/>
        <v>3</v>
      </c>
      <c r="AH108" s="7">
        <f t="shared" si="25"/>
        <v>0</v>
      </c>
      <c r="AI108" s="7">
        <f t="shared" si="26"/>
        <v>0</v>
      </c>
      <c r="AJ108" s="37">
        <f>AVERAGE(AF108,AC108,Z108,W108,T108,Q108,N108,K108,H108)</f>
        <v>0</v>
      </c>
      <c r="AK108" s="38" t="str">
        <f t="shared" si="28"/>
        <v>راكد</v>
      </c>
    </row>
    <row r="109" spans="1:37" x14ac:dyDescent="0.25">
      <c r="A109" s="21"/>
      <c r="B109" s="4" t="s">
        <v>124</v>
      </c>
      <c r="C109" s="5">
        <v>0</v>
      </c>
      <c r="D109" s="5">
        <v>0</v>
      </c>
      <c r="E109" s="6" t="e">
        <f t="shared" si="15"/>
        <v>#DIV/0!</v>
      </c>
      <c r="F109" s="5">
        <v>1</v>
      </c>
      <c r="G109" s="5">
        <v>0</v>
      </c>
      <c r="H109" s="6">
        <f t="shared" si="16"/>
        <v>0</v>
      </c>
      <c r="I109" s="5">
        <v>1</v>
      </c>
      <c r="J109" s="5">
        <v>0</v>
      </c>
      <c r="K109" s="6">
        <f t="shared" si="17"/>
        <v>0</v>
      </c>
      <c r="L109" s="5">
        <v>2</v>
      </c>
      <c r="M109" s="5">
        <v>0</v>
      </c>
      <c r="N109" s="6">
        <f t="shared" si="18"/>
        <v>0</v>
      </c>
      <c r="O109" s="5">
        <v>2</v>
      </c>
      <c r="P109" s="5">
        <v>0</v>
      </c>
      <c r="Q109" s="6">
        <f t="shared" si="19"/>
        <v>0</v>
      </c>
      <c r="R109" s="5">
        <v>5</v>
      </c>
      <c r="S109" s="5">
        <v>0</v>
      </c>
      <c r="T109" s="6">
        <f t="shared" si="20"/>
        <v>0</v>
      </c>
      <c r="U109" s="5">
        <v>7</v>
      </c>
      <c r="V109" s="5">
        <v>0</v>
      </c>
      <c r="W109" s="6">
        <f t="shared" si="21"/>
        <v>0</v>
      </c>
      <c r="X109" s="5">
        <v>7</v>
      </c>
      <c r="Y109" s="5">
        <v>0</v>
      </c>
      <c r="Z109" s="6">
        <f t="shared" si="22"/>
        <v>0</v>
      </c>
      <c r="AA109" s="5">
        <v>8</v>
      </c>
      <c r="AB109" s="5">
        <v>0</v>
      </c>
      <c r="AC109" s="6">
        <f t="shared" si="23"/>
        <v>0</v>
      </c>
      <c r="AD109" s="5">
        <v>9</v>
      </c>
      <c r="AE109" s="5">
        <v>0</v>
      </c>
      <c r="AF109" s="6">
        <f t="shared" si="24"/>
        <v>0</v>
      </c>
      <c r="AG109" s="5">
        <f t="shared" si="29"/>
        <v>9</v>
      </c>
      <c r="AH109" s="7">
        <f t="shared" si="25"/>
        <v>0</v>
      </c>
      <c r="AI109" s="7">
        <f t="shared" si="26"/>
        <v>0</v>
      </c>
      <c r="AJ109" s="37">
        <f>AVERAGE(AF109,AC109,Z109,W109,T109,Q109,N109,K109,H109)</f>
        <v>0</v>
      </c>
      <c r="AK109" s="38" t="str">
        <f t="shared" si="28"/>
        <v>راكد</v>
      </c>
    </row>
    <row r="110" spans="1:37" x14ac:dyDescent="0.25">
      <c r="A110" s="21"/>
      <c r="B110" s="4" t="s">
        <v>125</v>
      </c>
      <c r="C110" s="5">
        <v>0</v>
      </c>
      <c r="D110" s="5">
        <v>0</v>
      </c>
      <c r="E110" s="6" t="e">
        <f t="shared" si="15"/>
        <v>#DIV/0!</v>
      </c>
      <c r="F110" s="5">
        <v>0</v>
      </c>
      <c r="G110" s="5">
        <v>0</v>
      </c>
      <c r="H110" s="6" t="e">
        <f t="shared" si="16"/>
        <v>#DIV/0!</v>
      </c>
      <c r="I110" s="5">
        <v>0</v>
      </c>
      <c r="J110" s="5">
        <v>0</v>
      </c>
      <c r="K110" s="6" t="e">
        <f t="shared" si="17"/>
        <v>#DIV/0!</v>
      </c>
      <c r="L110" s="5">
        <v>0</v>
      </c>
      <c r="M110" s="5">
        <v>0</v>
      </c>
      <c r="N110" s="6" t="e">
        <f t="shared" si="18"/>
        <v>#DIV/0!</v>
      </c>
      <c r="O110" s="5">
        <v>0</v>
      </c>
      <c r="P110" s="5">
        <v>0</v>
      </c>
      <c r="Q110" s="6" t="e">
        <f t="shared" si="19"/>
        <v>#DIV/0!</v>
      </c>
      <c r="R110" s="5">
        <v>0</v>
      </c>
      <c r="S110" s="5">
        <v>0</v>
      </c>
      <c r="T110" s="6" t="e">
        <f t="shared" si="20"/>
        <v>#DIV/0!</v>
      </c>
      <c r="U110" s="5">
        <v>0</v>
      </c>
      <c r="V110" s="5">
        <v>0</v>
      </c>
      <c r="W110" s="6" t="e">
        <f t="shared" si="21"/>
        <v>#DIV/0!</v>
      </c>
      <c r="X110" s="5">
        <v>0</v>
      </c>
      <c r="Y110" s="5">
        <v>0</v>
      </c>
      <c r="Z110" s="6" t="e">
        <f t="shared" si="22"/>
        <v>#DIV/0!</v>
      </c>
      <c r="AA110" s="5">
        <v>1</v>
      </c>
      <c r="AB110" s="5">
        <v>0</v>
      </c>
      <c r="AC110" s="6">
        <f t="shared" si="23"/>
        <v>0</v>
      </c>
      <c r="AD110" s="5">
        <v>1</v>
      </c>
      <c r="AE110" s="5">
        <v>0</v>
      </c>
      <c r="AF110" s="6">
        <f t="shared" si="24"/>
        <v>0</v>
      </c>
      <c r="AG110" s="5">
        <f t="shared" si="29"/>
        <v>1</v>
      </c>
      <c r="AH110" s="7">
        <f t="shared" si="25"/>
        <v>0</v>
      </c>
      <c r="AI110" s="7">
        <f t="shared" si="26"/>
        <v>0</v>
      </c>
      <c r="AJ110" s="37">
        <f>AVERAGE(AF110,AC110)</f>
        <v>0</v>
      </c>
      <c r="AK110" s="38" t="str">
        <f t="shared" si="28"/>
        <v>راكد</v>
      </c>
    </row>
    <row r="111" spans="1:37" x14ac:dyDescent="0.25">
      <c r="A111" s="21"/>
      <c r="B111" s="4" t="s">
        <v>126</v>
      </c>
      <c r="C111" s="5">
        <v>1</v>
      </c>
      <c r="D111" s="5">
        <v>0</v>
      </c>
      <c r="E111" s="6">
        <f t="shared" si="15"/>
        <v>0</v>
      </c>
      <c r="F111" s="5">
        <v>1</v>
      </c>
      <c r="G111" s="5">
        <v>0</v>
      </c>
      <c r="H111" s="6">
        <f t="shared" si="16"/>
        <v>0</v>
      </c>
      <c r="I111" s="5">
        <v>1</v>
      </c>
      <c r="J111" s="5">
        <v>0</v>
      </c>
      <c r="K111" s="6">
        <f t="shared" si="17"/>
        <v>0</v>
      </c>
      <c r="L111" s="5">
        <v>1</v>
      </c>
      <c r="M111" s="5">
        <v>0</v>
      </c>
      <c r="N111" s="6">
        <f t="shared" si="18"/>
        <v>0</v>
      </c>
      <c r="O111" s="5">
        <v>1</v>
      </c>
      <c r="P111" s="5">
        <v>0</v>
      </c>
      <c r="Q111" s="6">
        <f t="shared" si="19"/>
        <v>0</v>
      </c>
      <c r="R111" s="5">
        <v>1</v>
      </c>
      <c r="S111" s="5">
        <v>0</v>
      </c>
      <c r="T111" s="6">
        <f t="shared" si="20"/>
        <v>0</v>
      </c>
      <c r="U111" s="5">
        <v>1</v>
      </c>
      <c r="V111" s="5">
        <v>0</v>
      </c>
      <c r="W111" s="6">
        <f t="shared" si="21"/>
        <v>0</v>
      </c>
      <c r="X111" s="5">
        <v>1</v>
      </c>
      <c r="Y111" s="5">
        <v>0</v>
      </c>
      <c r="Z111" s="6">
        <f t="shared" si="22"/>
        <v>0</v>
      </c>
      <c r="AA111" s="5">
        <v>1</v>
      </c>
      <c r="AB111" s="5">
        <v>0</v>
      </c>
      <c r="AC111" s="6">
        <f t="shared" si="23"/>
        <v>0</v>
      </c>
      <c r="AD111" s="5">
        <v>1</v>
      </c>
      <c r="AE111" s="5">
        <v>0</v>
      </c>
      <c r="AF111" s="6">
        <f t="shared" si="24"/>
        <v>0</v>
      </c>
      <c r="AG111" s="5">
        <f t="shared" si="29"/>
        <v>1</v>
      </c>
      <c r="AH111" s="7">
        <f t="shared" si="25"/>
        <v>0</v>
      </c>
      <c r="AI111" s="7">
        <f t="shared" si="26"/>
        <v>0</v>
      </c>
      <c r="AJ111" s="37">
        <f t="shared" si="27"/>
        <v>0</v>
      </c>
      <c r="AK111" s="38" t="str">
        <f t="shared" si="28"/>
        <v>راكد</v>
      </c>
    </row>
    <row r="112" spans="1:37" x14ac:dyDescent="0.25">
      <c r="A112" s="21"/>
      <c r="B112" s="4" t="s">
        <v>127</v>
      </c>
      <c r="C112" s="5">
        <v>1</v>
      </c>
      <c r="D112" s="5">
        <v>0</v>
      </c>
      <c r="E112" s="6">
        <f t="shared" si="15"/>
        <v>0</v>
      </c>
      <c r="F112" s="5">
        <v>1</v>
      </c>
      <c r="G112" s="5">
        <v>0</v>
      </c>
      <c r="H112" s="6">
        <f t="shared" si="16"/>
        <v>0</v>
      </c>
      <c r="I112" s="5">
        <v>1</v>
      </c>
      <c r="J112" s="5">
        <v>0</v>
      </c>
      <c r="K112" s="6">
        <f t="shared" si="17"/>
        <v>0</v>
      </c>
      <c r="L112" s="5">
        <v>1</v>
      </c>
      <c r="M112" s="5">
        <v>0</v>
      </c>
      <c r="N112" s="6">
        <f t="shared" si="18"/>
        <v>0</v>
      </c>
      <c r="O112" s="5">
        <v>1</v>
      </c>
      <c r="P112" s="5">
        <v>0</v>
      </c>
      <c r="Q112" s="6">
        <f t="shared" si="19"/>
        <v>0</v>
      </c>
      <c r="R112" s="5">
        <v>1</v>
      </c>
      <c r="S112" s="5">
        <v>0</v>
      </c>
      <c r="T112" s="6">
        <f t="shared" si="20"/>
        <v>0</v>
      </c>
      <c r="U112" s="5">
        <v>1</v>
      </c>
      <c r="V112" s="5">
        <v>0</v>
      </c>
      <c r="W112" s="6">
        <f t="shared" si="21"/>
        <v>0</v>
      </c>
      <c r="X112" s="5">
        <v>1</v>
      </c>
      <c r="Y112" s="5">
        <v>0</v>
      </c>
      <c r="Z112" s="6">
        <f t="shared" si="22"/>
        <v>0</v>
      </c>
      <c r="AA112" s="5">
        <v>1</v>
      </c>
      <c r="AB112" s="5">
        <v>0</v>
      </c>
      <c r="AC112" s="6">
        <f t="shared" si="23"/>
        <v>0</v>
      </c>
      <c r="AD112" s="5">
        <v>1</v>
      </c>
      <c r="AE112" s="5">
        <v>0</v>
      </c>
      <c r="AF112" s="6">
        <f t="shared" si="24"/>
        <v>0</v>
      </c>
      <c r="AG112" s="5">
        <f t="shared" si="29"/>
        <v>1</v>
      </c>
      <c r="AH112" s="7">
        <f t="shared" si="25"/>
        <v>0</v>
      </c>
      <c r="AI112" s="7">
        <f t="shared" si="26"/>
        <v>0</v>
      </c>
      <c r="AJ112" s="37">
        <f t="shared" si="27"/>
        <v>0</v>
      </c>
      <c r="AK112" s="38" t="str">
        <f t="shared" si="28"/>
        <v>راكد</v>
      </c>
    </row>
    <row r="113" spans="1:37" x14ac:dyDescent="0.25">
      <c r="A113" s="21"/>
      <c r="B113" s="4" t="s">
        <v>128</v>
      </c>
      <c r="C113" s="5">
        <v>1</v>
      </c>
      <c r="D113" s="5">
        <v>0</v>
      </c>
      <c r="E113" s="6">
        <f t="shared" ref="E113:E139" si="30">D113/C113</f>
        <v>0</v>
      </c>
      <c r="F113" s="5">
        <v>1</v>
      </c>
      <c r="G113" s="5">
        <v>0</v>
      </c>
      <c r="H113" s="6">
        <f t="shared" ref="H113:H139" si="31">G113/F113</f>
        <v>0</v>
      </c>
      <c r="I113" s="5">
        <v>1</v>
      </c>
      <c r="J113" s="5">
        <v>0</v>
      </c>
      <c r="K113" s="6">
        <f t="shared" ref="K113:K139" si="32">J113/I113</f>
        <v>0</v>
      </c>
      <c r="L113" s="5">
        <v>0</v>
      </c>
      <c r="M113" s="5">
        <v>0</v>
      </c>
      <c r="N113" s="6" t="e">
        <f t="shared" ref="N113:N139" si="33">M113/L113</f>
        <v>#DIV/0!</v>
      </c>
      <c r="O113" s="5">
        <v>0</v>
      </c>
      <c r="P113" s="5">
        <v>0</v>
      </c>
      <c r="Q113" s="6" t="e">
        <f t="shared" ref="Q113:Q139" si="34">P113/O113</f>
        <v>#DIV/0!</v>
      </c>
      <c r="R113" s="5">
        <v>0</v>
      </c>
      <c r="S113" s="5">
        <v>0</v>
      </c>
      <c r="T113" s="6" t="e">
        <f t="shared" ref="T113:T139" si="35">S113/R113</f>
        <v>#DIV/0!</v>
      </c>
      <c r="U113" s="5">
        <v>1</v>
      </c>
      <c r="V113" s="5">
        <v>0</v>
      </c>
      <c r="W113" s="6">
        <f t="shared" ref="W113:W139" si="36">V113/U113</f>
        <v>0</v>
      </c>
      <c r="X113" s="5">
        <v>1</v>
      </c>
      <c r="Y113" s="5">
        <v>0</v>
      </c>
      <c r="Z113" s="6">
        <f t="shared" ref="Z113:Z139" si="37">Y113/X113</f>
        <v>0</v>
      </c>
      <c r="AA113" s="5">
        <v>1</v>
      </c>
      <c r="AB113" s="5">
        <v>0</v>
      </c>
      <c r="AC113" s="6">
        <f t="shared" ref="AC113:AC139" si="38">AB113/AA113</f>
        <v>0</v>
      </c>
      <c r="AD113" s="5">
        <v>1</v>
      </c>
      <c r="AE113" s="5">
        <v>0</v>
      </c>
      <c r="AF113" s="6">
        <f t="shared" ref="AF113:AF139" si="39">AE113/AD113</f>
        <v>0</v>
      </c>
      <c r="AG113" s="5">
        <f t="shared" si="29"/>
        <v>1</v>
      </c>
      <c r="AH113" s="7">
        <f t="shared" ref="AH113:AH139" si="40">SUM(D113,G113,J113,M113,P113,S113,V113,Y113,AB113,AE113)</f>
        <v>0</v>
      </c>
      <c r="AI113" s="7">
        <f t="shared" ref="AI113:AI139" si="41" xml:space="preserve"> ROUND(AH113/10,0)</f>
        <v>0</v>
      </c>
      <c r="AJ113" s="37">
        <f>AVERAGE(AF113,AC113,Z113,W113,K113,H113,E113)</f>
        <v>0</v>
      </c>
      <c r="AK113" s="38" t="str">
        <f t="shared" ref="AK113:AK139" si="42">IF(AJ113&lt;1%,"راكد",IF(AJ113&lt;15%,"مشبع","مطلوب"))</f>
        <v>راكد</v>
      </c>
    </row>
    <row r="114" spans="1:37" x14ac:dyDescent="0.25">
      <c r="A114" s="21"/>
      <c r="B114" s="4" t="s">
        <v>129</v>
      </c>
      <c r="C114" s="5">
        <v>4</v>
      </c>
      <c r="D114" s="5">
        <v>0</v>
      </c>
      <c r="E114" s="6">
        <f t="shared" si="30"/>
        <v>0</v>
      </c>
      <c r="F114" s="5">
        <v>4</v>
      </c>
      <c r="G114" s="5">
        <v>1</v>
      </c>
      <c r="H114" s="6">
        <f t="shared" si="31"/>
        <v>0.25</v>
      </c>
      <c r="I114" s="5">
        <v>4</v>
      </c>
      <c r="J114" s="5">
        <v>0</v>
      </c>
      <c r="K114" s="6">
        <f t="shared" si="32"/>
        <v>0</v>
      </c>
      <c r="L114" s="5">
        <v>3</v>
      </c>
      <c r="M114" s="5">
        <v>0</v>
      </c>
      <c r="N114" s="6">
        <f t="shared" si="33"/>
        <v>0</v>
      </c>
      <c r="O114" s="5">
        <v>3</v>
      </c>
      <c r="P114" s="5">
        <v>0</v>
      </c>
      <c r="Q114" s="6">
        <f t="shared" si="34"/>
        <v>0</v>
      </c>
      <c r="R114" s="5">
        <v>3</v>
      </c>
      <c r="S114" s="5">
        <v>0</v>
      </c>
      <c r="T114" s="6">
        <f t="shared" si="35"/>
        <v>0</v>
      </c>
      <c r="U114" s="5">
        <v>3</v>
      </c>
      <c r="V114" s="5">
        <v>0</v>
      </c>
      <c r="W114" s="6">
        <f t="shared" si="36"/>
        <v>0</v>
      </c>
      <c r="X114" s="5">
        <v>3</v>
      </c>
      <c r="Y114" s="5">
        <v>0</v>
      </c>
      <c r="Z114" s="6">
        <f t="shared" si="37"/>
        <v>0</v>
      </c>
      <c r="AA114" s="5">
        <v>4</v>
      </c>
      <c r="AB114" s="5">
        <v>0</v>
      </c>
      <c r="AC114" s="6">
        <f t="shared" si="38"/>
        <v>0</v>
      </c>
      <c r="AD114" s="5">
        <v>4</v>
      </c>
      <c r="AE114" s="5">
        <v>0</v>
      </c>
      <c r="AF114" s="6">
        <f t="shared" si="39"/>
        <v>0</v>
      </c>
      <c r="AG114" s="5">
        <f t="shared" si="29"/>
        <v>4</v>
      </c>
      <c r="AH114" s="7">
        <f t="shared" si="40"/>
        <v>1</v>
      </c>
      <c r="AI114" s="7">
        <f t="shared" si="41"/>
        <v>0</v>
      </c>
      <c r="AJ114" s="37">
        <f t="shared" ref="AJ114:AJ139" si="43">AVERAGE(AF114,AC114,Z114,W114,T114,Q114,N114,K114,H114,E114)</f>
        <v>2.5000000000000001E-2</v>
      </c>
      <c r="AK114" s="38" t="str">
        <f t="shared" si="42"/>
        <v>مشبع</v>
      </c>
    </row>
    <row r="115" spans="1:37" x14ac:dyDescent="0.25">
      <c r="A115" s="21"/>
      <c r="B115" s="4" t="s">
        <v>131</v>
      </c>
      <c r="C115" s="5">
        <v>2</v>
      </c>
      <c r="D115" s="5">
        <v>0</v>
      </c>
      <c r="E115" s="6">
        <f t="shared" si="30"/>
        <v>0</v>
      </c>
      <c r="F115" s="5">
        <v>2</v>
      </c>
      <c r="G115" s="5">
        <v>0</v>
      </c>
      <c r="H115" s="6">
        <f t="shared" si="31"/>
        <v>0</v>
      </c>
      <c r="I115" s="5">
        <v>2</v>
      </c>
      <c r="J115" s="5">
        <v>0</v>
      </c>
      <c r="K115" s="6">
        <f t="shared" si="32"/>
        <v>0</v>
      </c>
      <c r="L115" s="5">
        <v>5</v>
      </c>
      <c r="M115" s="5">
        <v>0</v>
      </c>
      <c r="N115" s="6">
        <f t="shared" si="33"/>
        <v>0</v>
      </c>
      <c r="O115" s="5">
        <v>7</v>
      </c>
      <c r="P115" s="5">
        <v>0</v>
      </c>
      <c r="Q115" s="6">
        <f t="shared" si="34"/>
        <v>0</v>
      </c>
      <c r="R115" s="5">
        <v>19</v>
      </c>
      <c r="S115" s="5">
        <v>0</v>
      </c>
      <c r="T115" s="6">
        <f t="shared" si="35"/>
        <v>0</v>
      </c>
      <c r="U115" s="5">
        <v>25</v>
      </c>
      <c r="V115" s="5">
        <v>1</v>
      </c>
      <c r="W115" s="6">
        <f t="shared" si="36"/>
        <v>0.04</v>
      </c>
      <c r="X115" s="5">
        <v>39</v>
      </c>
      <c r="Y115" s="5">
        <v>0</v>
      </c>
      <c r="Z115" s="6">
        <f t="shared" si="37"/>
        <v>0</v>
      </c>
      <c r="AA115" s="5">
        <v>46</v>
      </c>
      <c r="AB115" s="5">
        <v>0</v>
      </c>
      <c r="AC115" s="6">
        <f t="shared" si="38"/>
        <v>0</v>
      </c>
      <c r="AD115" s="5">
        <v>51</v>
      </c>
      <c r="AE115" s="5">
        <v>0</v>
      </c>
      <c r="AF115" s="6">
        <f t="shared" si="39"/>
        <v>0</v>
      </c>
      <c r="AG115" s="5">
        <f t="shared" si="29"/>
        <v>51</v>
      </c>
      <c r="AH115" s="7">
        <f t="shared" si="40"/>
        <v>1</v>
      </c>
      <c r="AI115" s="7">
        <f t="shared" si="41"/>
        <v>0</v>
      </c>
      <c r="AJ115" s="37">
        <f t="shared" si="43"/>
        <v>4.0000000000000001E-3</v>
      </c>
      <c r="AK115" s="38" t="str">
        <f t="shared" si="42"/>
        <v>راكد</v>
      </c>
    </row>
    <row r="116" spans="1:37" x14ac:dyDescent="0.25">
      <c r="A116" s="21"/>
      <c r="B116" s="4" t="s">
        <v>132</v>
      </c>
      <c r="C116" s="5">
        <v>0</v>
      </c>
      <c r="D116" s="5">
        <v>0</v>
      </c>
      <c r="E116" s="6" t="e">
        <f t="shared" si="30"/>
        <v>#DIV/0!</v>
      </c>
      <c r="F116" s="5">
        <v>0</v>
      </c>
      <c r="G116" s="5">
        <v>0</v>
      </c>
      <c r="H116" s="6" t="e">
        <f t="shared" si="31"/>
        <v>#DIV/0!</v>
      </c>
      <c r="I116" s="5">
        <v>0</v>
      </c>
      <c r="J116" s="5">
        <v>0</v>
      </c>
      <c r="K116" s="6" t="e">
        <f t="shared" si="32"/>
        <v>#DIV/0!</v>
      </c>
      <c r="L116" s="5">
        <v>1</v>
      </c>
      <c r="M116" s="5">
        <v>0</v>
      </c>
      <c r="N116" s="6">
        <f t="shared" si="33"/>
        <v>0</v>
      </c>
      <c r="O116" s="5">
        <v>1</v>
      </c>
      <c r="P116" s="5">
        <v>0</v>
      </c>
      <c r="Q116" s="6">
        <f t="shared" si="34"/>
        <v>0</v>
      </c>
      <c r="R116" s="5">
        <v>1</v>
      </c>
      <c r="S116" s="5">
        <v>0</v>
      </c>
      <c r="T116" s="6">
        <f t="shared" si="35"/>
        <v>0</v>
      </c>
      <c r="U116" s="5">
        <v>1</v>
      </c>
      <c r="V116" s="5">
        <v>0</v>
      </c>
      <c r="W116" s="6">
        <f t="shared" si="36"/>
        <v>0</v>
      </c>
      <c r="X116" s="5">
        <v>1</v>
      </c>
      <c r="Y116" s="5">
        <v>0</v>
      </c>
      <c r="Z116" s="6">
        <f t="shared" si="37"/>
        <v>0</v>
      </c>
      <c r="AA116" s="5">
        <v>1</v>
      </c>
      <c r="AB116" s="5">
        <v>0</v>
      </c>
      <c r="AC116" s="6">
        <f t="shared" si="38"/>
        <v>0</v>
      </c>
      <c r="AD116" s="5">
        <v>1</v>
      </c>
      <c r="AE116" s="5">
        <v>0</v>
      </c>
      <c r="AF116" s="6">
        <f t="shared" si="39"/>
        <v>0</v>
      </c>
      <c r="AG116" s="5">
        <f t="shared" si="29"/>
        <v>1</v>
      </c>
      <c r="AH116" s="7">
        <f t="shared" si="40"/>
        <v>0</v>
      </c>
      <c r="AI116" s="7">
        <f t="shared" si="41"/>
        <v>0</v>
      </c>
      <c r="AJ116" s="37">
        <f>AVERAGE(AF116,AC116,Z116,W116,T116,Q116,N116)</f>
        <v>0</v>
      </c>
      <c r="AK116" s="38" t="str">
        <f t="shared" si="42"/>
        <v>راكد</v>
      </c>
    </row>
    <row r="117" spans="1:37" x14ac:dyDescent="0.25">
      <c r="A117" s="21"/>
      <c r="B117" s="4" t="s">
        <v>133</v>
      </c>
      <c r="C117" s="5">
        <v>0</v>
      </c>
      <c r="D117" s="5">
        <v>0</v>
      </c>
      <c r="E117" s="6" t="e">
        <f t="shared" si="30"/>
        <v>#DIV/0!</v>
      </c>
      <c r="F117" s="5">
        <v>0</v>
      </c>
      <c r="G117" s="5">
        <v>0</v>
      </c>
      <c r="H117" s="6" t="e">
        <f t="shared" si="31"/>
        <v>#DIV/0!</v>
      </c>
      <c r="I117" s="5">
        <v>0</v>
      </c>
      <c r="J117" s="5">
        <v>0</v>
      </c>
      <c r="K117" s="6" t="e">
        <f t="shared" si="32"/>
        <v>#DIV/0!</v>
      </c>
      <c r="L117" s="5">
        <v>0</v>
      </c>
      <c r="M117" s="5">
        <v>0</v>
      </c>
      <c r="N117" s="6" t="e">
        <f t="shared" si="33"/>
        <v>#DIV/0!</v>
      </c>
      <c r="O117" s="5">
        <v>0</v>
      </c>
      <c r="P117" s="5">
        <v>0</v>
      </c>
      <c r="Q117" s="6" t="e">
        <f t="shared" si="34"/>
        <v>#DIV/0!</v>
      </c>
      <c r="R117" s="5">
        <v>0</v>
      </c>
      <c r="S117" s="5">
        <v>0</v>
      </c>
      <c r="T117" s="6" t="e">
        <f t="shared" si="35"/>
        <v>#DIV/0!</v>
      </c>
      <c r="U117" s="5">
        <v>0</v>
      </c>
      <c r="V117" s="5">
        <v>0</v>
      </c>
      <c r="W117" s="6" t="e">
        <f t="shared" si="36"/>
        <v>#DIV/0!</v>
      </c>
      <c r="X117" s="5">
        <v>0</v>
      </c>
      <c r="Y117" s="5">
        <v>0</v>
      </c>
      <c r="Z117" s="6" t="e">
        <f t="shared" si="37"/>
        <v>#DIV/0!</v>
      </c>
      <c r="AA117" s="5">
        <v>0</v>
      </c>
      <c r="AB117" s="5">
        <v>0</v>
      </c>
      <c r="AC117" s="6" t="e">
        <f t="shared" si="38"/>
        <v>#DIV/0!</v>
      </c>
      <c r="AD117" s="5">
        <v>1</v>
      </c>
      <c r="AE117" s="5">
        <v>0</v>
      </c>
      <c r="AF117" s="6">
        <f t="shared" si="39"/>
        <v>0</v>
      </c>
      <c r="AG117" s="5">
        <f t="shared" si="29"/>
        <v>1</v>
      </c>
      <c r="AH117" s="7">
        <f t="shared" si="40"/>
        <v>0</v>
      </c>
      <c r="AI117" s="7">
        <f t="shared" si="41"/>
        <v>0</v>
      </c>
      <c r="AJ117" s="37">
        <f>AVERAGE(AF117)</f>
        <v>0</v>
      </c>
      <c r="AK117" s="38" t="str">
        <f t="shared" si="42"/>
        <v>راكد</v>
      </c>
    </row>
    <row r="118" spans="1:37" x14ac:dyDescent="0.25">
      <c r="A118" s="21" t="s">
        <v>134</v>
      </c>
      <c r="B118" s="4" t="s">
        <v>135</v>
      </c>
      <c r="C118" s="5">
        <v>283</v>
      </c>
      <c r="D118" s="5">
        <v>0</v>
      </c>
      <c r="E118" s="6">
        <f t="shared" si="30"/>
        <v>0</v>
      </c>
      <c r="F118" s="5">
        <v>313</v>
      </c>
      <c r="G118" s="5">
        <v>0</v>
      </c>
      <c r="H118" s="6">
        <f t="shared" si="31"/>
        <v>0</v>
      </c>
      <c r="I118" s="5">
        <v>370</v>
      </c>
      <c r="J118" s="5">
        <v>4</v>
      </c>
      <c r="K118" s="6">
        <f t="shared" si="32"/>
        <v>1.0810810810810811E-2</v>
      </c>
      <c r="L118" s="5">
        <v>385</v>
      </c>
      <c r="M118" s="5">
        <v>1</v>
      </c>
      <c r="N118" s="6">
        <f t="shared" si="33"/>
        <v>2.5974025974025974E-3</v>
      </c>
      <c r="O118" s="5">
        <v>424</v>
      </c>
      <c r="P118" s="5">
        <v>0</v>
      </c>
      <c r="Q118" s="6">
        <f t="shared" si="34"/>
        <v>0</v>
      </c>
      <c r="R118" s="5">
        <v>469</v>
      </c>
      <c r="S118" s="5">
        <v>0</v>
      </c>
      <c r="T118" s="6">
        <f t="shared" si="35"/>
        <v>0</v>
      </c>
      <c r="U118" s="5">
        <v>534</v>
      </c>
      <c r="V118" s="5">
        <v>0</v>
      </c>
      <c r="W118" s="6">
        <f t="shared" si="36"/>
        <v>0</v>
      </c>
      <c r="X118" s="5">
        <v>571</v>
      </c>
      <c r="Y118" s="5">
        <v>1</v>
      </c>
      <c r="Z118" s="6">
        <f t="shared" si="37"/>
        <v>1.7513134851138354E-3</v>
      </c>
      <c r="AA118" s="5">
        <v>603</v>
      </c>
      <c r="AB118" s="5">
        <v>0</v>
      </c>
      <c r="AC118" s="6">
        <f t="shared" si="38"/>
        <v>0</v>
      </c>
      <c r="AD118" s="5">
        <v>639</v>
      </c>
      <c r="AE118" s="5">
        <v>0</v>
      </c>
      <c r="AF118" s="6">
        <f t="shared" si="39"/>
        <v>0</v>
      </c>
      <c r="AG118" s="5">
        <f t="shared" si="29"/>
        <v>639</v>
      </c>
      <c r="AH118" s="7">
        <f t="shared" si="40"/>
        <v>6</v>
      </c>
      <c r="AI118" s="7">
        <f t="shared" si="41"/>
        <v>1</v>
      </c>
      <c r="AJ118" s="37">
        <f t="shared" si="43"/>
        <v>1.5159526893327245E-3</v>
      </c>
      <c r="AK118" s="38" t="str">
        <f t="shared" si="42"/>
        <v>راكد</v>
      </c>
    </row>
    <row r="119" spans="1:37" x14ac:dyDescent="0.25">
      <c r="A119" s="21"/>
      <c r="B119" s="4" t="s">
        <v>136</v>
      </c>
      <c r="C119" s="5">
        <v>158</v>
      </c>
      <c r="D119" s="5">
        <v>0</v>
      </c>
      <c r="E119" s="6">
        <f t="shared" si="30"/>
        <v>0</v>
      </c>
      <c r="F119" s="5">
        <v>166</v>
      </c>
      <c r="G119" s="5">
        <v>0</v>
      </c>
      <c r="H119" s="6">
        <f t="shared" si="31"/>
        <v>0</v>
      </c>
      <c r="I119" s="5">
        <v>193</v>
      </c>
      <c r="J119" s="5">
        <v>0</v>
      </c>
      <c r="K119" s="6">
        <f t="shared" si="32"/>
        <v>0</v>
      </c>
      <c r="L119" s="5">
        <v>214</v>
      </c>
      <c r="M119" s="5">
        <v>0</v>
      </c>
      <c r="N119" s="6">
        <f t="shared" si="33"/>
        <v>0</v>
      </c>
      <c r="O119" s="5">
        <v>225</v>
      </c>
      <c r="P119" s="5">
        <v>1</v>
      </c>
      <c r="Q119" s="6">
        <f t="shared" si="34"/>
        <v>4.4444444444444444E-3</v>
      </c>
      <c r="R119" s="5">
        <v>255</v>
      </c>
      <c r="S119" s="5">
        <v>0</v>
      </c>
      <c r="T119" s="6">
        <f t="shared" si="35"/>
        <v>0</v>
      </c>
      <c r="U119" s="5">
        <v>268</v>
      </c>
      <c r="V119" s="5">
        <v>2</v>
      </c>
      <c r="W119" s="6">
        <f t="shared" si="36"/>
        <v>7.462686567164179E-3</v>
      </c>
      <c r="X119" s="5">
        <v>281</v>
      </c>
      <c r="Y119" s="5">
        <v>0</v>
      </c>
      <c r="Z119" s="6">
        <f t="shared" si="37"/>
        <v>0</v>
      </c>
      <c r="AA119" s="5">
        <v>290</v>
      </c>
      <c r="AB119" s="5">
        <v>0</v>
      </c>
      <c r="AC119" s="6">
        <f t="shared" si="38"/>
        <v>0</v>
      </c>
      <c r="AD119" s="5">
        <v>314</v>
      </c>
      <c r="AE119" s="5">
        <v>0</v>
      </c>
      <c r="AF119" s="6">
        <f t="shared" si="39"/>
        <v>0</v>
      </c>
      <c r="AG119" s="5">
        <f t="shared" si="29"/>
        <v>314</v>
      </c>
      <c r="AH119" s="7">
        <f t="shared" si="40"/>
        <v>3</v>
      </c>
      <c r="AI119" s="7">
        <f t="shared" si="41"/>
        <v>0</v>
      </c>
      <c r="AJ119" s="37">
        <f t="shared" si="43"/>
        <v>1.1907131011608624E-3</v>
      </c>
      <c r="AK119" s="38" t="str">
        <f t="shared" si="42"/>
        <v>راكد</v>
      </c>
    </row>
    <row r="120" spans="1:37" x14ac:dyDescent="0.25">
      <c r="A120" s="21"/>
      <c r="B120" s="4" t="s">
        <v>137</v>
      </c>
      <c r="C120" s="5">
        <v>0</v>
      </c>
      <c r="D120" s="5">
        <v>0</v>
      </c>
      <c r="E120" s="6" t="e">
        <f t="shared" si="30"/>
        <v>#DIV/0!</v>
      </c>
      <c r="F120" s="5">
        <v>0</v>
      </c>
      <c r="G120" s="5">
        <v>0</v>
      </c>
      <c r="H120" s="6" t="e">
        <f t="shared" si="31"/>
        <v>#DIV/0!</v>
      </c>
      <c r="I120" s="5">
        <v>0</v>
      </c>
      <c r="J120" s="5">
        <v>0</v>
      </c>
      <c r="K120" s="6" t="e">
        <f t="shared" si="32"/>
        <v>#DIV/0!</v>
      </c>
      <c r="L120" s="5">
        <v>0</v>
      </c>
      <c r="M120" s="5">
        <v>0</v>
      </c>
      <c r="N120" s="6" t="e">
        <f t="shared" si="33"/>
        <v>#DIV/0!</v>
      </c>
      <c r="O120" s="5">
        <v>0</v>
      </c>
      <c r="P120" s="5">
        <v>0</v>
      </c>
      <c r="Q120" s="6" t="e">
        <f t="shared" si="34"/>
        <v>#DIV/0!</v>
      </c>
      <c r="R120" s="5">
        <v>0</v>
      </c>
      <c r="S120" s="5">
        <v>0</v>
      </c>
      <c r="T120" s="6" t="e">
        <f t="shared" si="35"/>
        <v>#DIV/0!</v>
      </c>
      <c r="U120" s="5">
        <v>0</v>
      </c>
      <c r="V120" s="5">
        <v>0</v>
      </c>
      <c r="W120" s="6" t="e">
        <f t="shared" si="36"/>
        <v>#DIV/0!</v>
      </c>
      <c r="X120" s="5">
        <v>2</v>
      </c>
      <c r="Y120" s="5">
        <v>0</v>
      </c>
      <c r="Z120" s="6">
        <f t="shared" si="37"/>
        <v>0</v>
      </c>
      <c r="AA120" s="5">
        <v>4</v>
      </c>
      <c r="AB120" s="5">
        <v>0</v>
      </c>
      <c r="AC120" s="6">
        <f t="shared" si="38"/>
        <v>0</v>
      </c>
      <c r="AD120" s="5">
        <v>4</v>
      </c>
      <c r="AE120" s="5">
        <v>0</v>
      </c>
      <c r="AF120" s="6">
        <f t="shared" si="39"/>
        <v>0</v>
      </c>
      <c r="AG120" s="5">
        <f t="shared" si="29"/>
        <v>4</v>
      </c>
      <c r="AH120" s="7">
        <f t="shared" si="40"/>
        <v>0</v>
      </c>
      <c r="AI120" s="7">
        <f t="shared" si="41"/>
        <v>0</v>
      </c>
      <c r="AJ120" s="37">
        <f>AVERAGE(AF120,AC120,Z120)</f>
        <v>0</v>
      </c>
      <c r="AK120" s="38" t="str">
        <f t="shared" si="42"/>
        <v>راكد</v>
      </c>
    </row>
    <row r="121" spans="1:37" x14ac:dyDescent="0.25">
      <c r="A121" s="21"/>
      <c r="B121" s="4" t="s">
        <v>138</v>
      </c>
      <c r="C121" s="5">
        <v>12</v>
      </c>
      <c r="D121" s="5">
        <v>0</v>
      </c>
      <c r="E121" s="6">
        <f t="shared" si="30"/>
        <v>0</v>
      </c>
      <c r="F121" s="5">
        <v>15</v>
      </c>
      <c r="G121" s="5">
        <v>0</v>
      </c>
      <c r="H121" s="6">
        <f t="shared" si="31"/>
        <v>0</v>
      </c>
      <c r="I121" s="5">
        <v>20</v>
      </c>
      <c r="J121" s="5">
        <v>0</v>
      </c>
      <c r="K121" s="6">
        <f t="shared" si="32"/>
        <v>0</v>
      </c>
      <c r="L121" s="5">
        <v>25</v>
      </c>
      <c r="M121" s="5">
        <v>0</v>
      </c>
      <c r="N121" s="6">
        <f t="shared" si="33"/>
        <v>0</v>
      </c>
      <c r="O121" s="5">
        <v>28</v>
      </c>
      <c r="P121" s="5">
        <v>0</v>
      </c>
      <c r="Q121" s="6">
        <f t="shared" si="34"/>
        <v>0</v>
      </c>
      <c r="R121" s="5">
        <v>33</v>
      </c>
      <c r="S121" s="5">
        <v>0</v>
      </c>
      <c r="T121" s="6">
        <f t="shared" si="35"/>
        <v>0</v>
      </c>
      <c r="U121" s="5">
        <v>39</v>
      </c>
      <c r="V121" s="5">
        <v>0</v>
      </c>
      <c r="W121" s="6">
        <f t="shared" si="36"/>
        <v>0</v>
      </c>
      <c r="X121" s="5">
        <v>46</v>
      </c>
      <c r="Y121" s="5">
        <v>0</v>
      </c>
      <c r="Z121" s="6">
        <f t="shared" si="37"/>
        <v>0</v>
      </c>
      <c r="AA121" s="5">
        <v>48</v>
      </c>
      <c r="AB121" s="5">
        <v>0</v>
      </c>
      <c r="AC121" s="6">
        <f t="shared" si="38"/>
        <v>0</v>
      </c>
      <c r="AD121" s="5">
        <v>48</v>
      </c>
      <c r="AE121" s="5">
        <v>0</v>
      </c>
      <c r="AF121" s="6">
        <f t="shared" si="39"/>
        <v>0</v>
      </c>
      <c r="AG121" s="5">
        <f t="shared" si="29"/>
        <v>48</v>
      </c>
      <c r="AH121" s="7">
        <f t="shared" si="40"/>
        <v>0</v>
      </c>
      <c r="AI121" s="7">
        <f t="shared" si="41"/>
        <v>0</v>
      </c>
      <c r="AJ121" s="37">
        <f t="shared" si="43"/>
        <v>0</v>
      </c>
      <c r="AK121" s="38" t="str">
        <f t="shared" si="42"/>
        <v>راكد</v>
      </c>
    </row>
    <row r="122" spans="1:37" x14ac:dyDescent="0.25">
      <c r="A122" s="21"/>
      <c r="B122" s="4" t="s">
        <v>139</v>
      </c>
      <c r="C122" s="5">
        <v>74</v>
      </c>
      <c r="D122" s="5">
        <v>1</v>
      </c>
      <c r="E122" s="6">
        <f t="shared" si="30"/>
        <v>1.3513513513513514E-2</v>
      </c>
      <c r="F122" s="5">
        <v>88</v>
      </c>
      <c r="G122" s="5">
        <v>0</v>
      </c>
      <c r="H122" s="6">
        <f t="shared" si="31"/>
        <v>0</v>
      </c>
      <c r="I122" s="5">
        <v>110</v>
      </c>
      <c r="J122" s="5">
        <v>0</v>
      </c>
      <c r="K122" s="6">
        <f t="shared" si="32"/>
        <v>0</v>
      </c>
      <c r="L122" s="5">
        <v>115</v>
      </c>
      <c r="M122" s="5">
        <v>0</v>
      </c>
      <c r="N122" s="6">
        <f t="shared" si="33"/>
        <v>0</v>
      </c>
      <c r="O122" s="5">
        <v>125</v>
      </c>
      <c r="P122" s="5">
        <v>0</v>
      </c>
      <c r="Q122" s="6">
        <f t="shared" si="34"/>
        <v>0</v>
      </c>
      <c r="R122" s="5">
        <v>135</v>
      </c>
      <c r="S122" s="5">
        <v>1</v>
      </c>
      <c r="T122" s="6">
        <f t="shared" si="35"/>
        <v>7.4074074074074077E-3</v>
      </c>
      <c r="U122" s="5">
        <v>151</v>
      </c>
      <c r="V122" s="5">
        <v>0</v>
      </c>
      <c r="W122" s="6">
        <f t="shared" si="36"/>
        <v>0</v>
      </c>
      <c r="X122" s="5">
        <v>165</v>
      </c>
      <c r="Y122" s="5">
        <v>0</v>
      </c>
      <c r="Z122" s="6">
        <f t="shared" si="37"/>
        <v>0</v>
      </c>
      <c r="AA122" s="5">
        <v>174</v>
      </c>
      <c r="AB122" s="5">
        <v>0</v>
      </c>
      <c r="AC122" s="6">
        <f t="shared" si="38"/>
        <v>0</v>
      </c>
      <c r="AD122" s="5">
        <v>184</v>
      </c>
      <c r="AE122" s="5">
        <v>0</v>
      </c>
      <c r="AF122" s="6">
        <f t="shared" si="39"/>
        <v>0</v>
      </c>
      <c r="AG122" s="5">
        <f t="shared" si="29"/>
        <v>184</v>
      </c>
      <c r="AH122" s="7">
        <f t="shared" si="40"/>
        <v>2</v>
      </c>
      <c r="AI122" s="7">
        <f t="shared" si="41"/>
        <v>0</v>
      </c>
      <c r="AJ122" s="37">
        <f t="shared" si="43"/>
        <v>2.092092092092092E-3</v>
      </c>
      <c r="AK122" s="38" t="str">
        <f t="shared" si="42"/>
        <v>راكد</v>
      </c>
    </row>
    <row r="123" spans="1:37" x14ac:dyDescent="0.25">
      <c r="A123" s="21"/>
      <c r="B123" s="4" t="s">
        <v>140</v>
      </c>
      <c r="C123" s="5">
        <v>45</v>
      </c>
      <c r="D123" s="5">
        <v>0</v>
      </c>
      <c r="E123" s="6">
        <f t="shared" si="30"/>
        <v>0</v>
      </c>
      <c r="F123" s="5">
        <v>44</v>
      </c>
      <c r="G123" s="5">
        <v>0</v>
      </c>
      <c r="H123" s="6">
        <f t="shared" si="31"/>
        <v>0</v>
      </c>
      <c r="I123" s="5">
        <v>58</v>
      </c>
      <c r="J123" s="5">
        <v>1</v>
      </c>
      <c r="K123" s="6">
        <f t="shared" si="32"/>
        <v>1.7241379310344827E-2</v>
      </c>
      <c r="L123" s="5">
        <v>67</v>
      </c>
      <c r="M123" s="5">
        <v>1</v>
      </c>
      <c r="N123" s="6">
        <f t="shared" si="33"/>
        <v>1.4925373134328358E-2</v>
      </c>
      <c r="O123" s="5">
        <v>77</v>
      </c>
      <c r="P123" s="5">
        <v>0</v>
      </c>
      <c r="Q123" s="6">
        <f t="shared" si="34"/>
        <v>0</v>
      </c>
      <c r="R123" s="5">
        <v>86</v>
      </c>
      <c r="S123" s="5">
        <v>0</v>
      </c>
      <c r="T123" s="6">
        <f t="shared" si="35"/>
        <v>0</v>
      </c>
      <c r="U123" s="5">
        <v>92</v>
      </c>
      <c r="V123" s="5">
        <v>0</v>
      </c>
      <c r="W123" s="6">
        <f t="shared" si="36"/>
        <v>0</v>
      </c>
      <c r="X123" s="5">
        <v>101</v>
      </c>
      <c r="Y123" s="5">
        <v>0</v>
      </c>
      <c r="Z123" s="6">
        <f t="shared" si="37"/>
        <v>0</v>
      </c>
      <c r="AA123" s="5">
        <v>113</v>
      </c>
      <c r="AB123" s="5">
        <v>0</v>
      </c>
      <c r="AC123" s="6">
        <f t="shared" si="38"/>
        <v>0</v>
      </c>
      <c r="AD123" s="5">
        <v>115</v>
      </c>
      <c r="AE123" s="5">
        <v>0</v>
      </c>
      <c r="AF123" s="6">
        <f t="shared" si="39"/>
        <v>0</v>
      </c>
      <c r="AG123" s="5">
        <f t="shared" si="29"/>
        <v>115</v>
      </c>
      <c r="AH123" s="7">
        <f t="shared" si="40"/>
        <v>2</v>
      </c>
      <c r="AI123" s="7">
        <f t="shared" si="41"/>
        <v>0</v>
      </c>
      <c r="AJ123" s="37">
        <f t="shared" si="43"/>
        <v>3.2166752444673188E-3</v>
      </c>
      <c r="AK123" s="38" t="str">
        <f t="shared" si="42"/>
        <v>راكد</v>
      </c>
    </row>
    <row r="124" spans="1:37" x14ac:dyDescent="0.25">
      <c r="A124" s="21"/>
      <c r="B124" s="4" t="s">
        <v>141</v>
      </c>
      <c r="C124" s="5">
        <v>1018</v>
      </c>
      <c r="D124" s="5">
        <v>2</v>
      </c>
      <c r="E124" s="6">
        <f t="shared" si="30"/>
        <v>1.9646365422396855E-3</v>
      </c>
      <c r="F124" s="5">
        <v>1217</v>
      </c>
      <c r="G124" s="5">
        <v>9</v>
      </c>
      <c r="H124" s="6">
        <f t="shared" si="31"/>
        <v>7.3952341824157766E-3</v>
      </c>
      <c r="I124" s="5">
        <v>1437</v>
      </c>
      <c r="J124" s="5">
        <v>18</v>
      </c>
      <c r="K124" s="6">
        <f t="shared" si="32"/>
        <v>1.2526096033402923E-2</v>
      </c>
      <c r="L124" s="5">
        <v>1482</v>
      </c>
      <c r="M124" s="5">
        <v>20</v>
      </c>
      <c r="N124" s="6">
        <f t="shared" si="33"/>
        <v>1.3495276653171391E-2</v>
      </c>
      <c r="O124" s="5">
        <v>1617</v>
      </c>
      <c r="P124" s="5">
        <v>12</v>
      </c>
      <c r="Q124" s="6">
        <f t="shared" si="34"/>
        <v>7.4211502782931356E-3</v>
      </c>
      <c r="R124" s="5">
        <v>1694</v>
      </c>
      <c r="S124" s="5">
        <v>21</v>
      </c>
      <c r="T124" s="6">
        <f t="shared" si="35"/>
        <v>1.2396694214876033E-2</v>
      </c>
      <c r="U124" s="5">
        <v>1923</v>
      </c>
      <c r="V124" s="5">
        <v>6</v>
      </c>
      <c r="W124" s="6">
        <f t="shared" si="36"/>
        <v>3.1201248049921998E-3</v>
      </c>
      <c r="X124" s="5">
        <v>2093</v>
      </c>
      <c r="Y124" s="5">
        <v>11</v>
      </c>
      <c r="Z124" s="6">
        <f t="shared" si="37"/>
        <v>5.255613951266125E-3</v>
      </c>
      <c r="AA124" s="5">
        <v>2171</v>
      </c>
      <c r="AB124" s="5">
        <v>4</v>
      </c>
      <c r="AC124" s="6">
        <f t="shared" si="38"/>
        <v>1.8424689083371719E-3</v>
      </c>
      <c r="AD124" s="5">
        <v>2303</v>
      </c>
      <c r="AE124" s="5">
        <v>7</v>
      </c>
      <c r="AF124" s="6">
        <f t="shared" si="39"/>
        <v>3.0395136778115501E-3</v>
      </c>
      <c r="AG124" s="5">
        <f t="shared" si="29"/>
        <v>2303</v>
      </c>
      <c r="AH124" s="7">
        <f t="shared" si="40"/>
        <v>110</v>
      </c>
      <c r="AI124" s="7">
        <f t="shared" si="41"/>
        <v>11</v>
      </c>
      <c r="AJ124" s="37">
        <f t="shared" si="43"/>
        <v>6.8456809246806001E-3</v>
      </c>
      <c r="AK124" s="38" t="str">
        <f t="shared" si="42"/>
        <v>راكد</v>
      </c>
    </row>
    <row r="125" spans="1:37" x14ac:dyDescent="0.25">
      <c r="A125" s="21" t="s">
        <v>142</v>
      </c>
      <c r="B125" s="4" t="s">
        <v>143</v>
      </c>
      <c r="C125" s="5">
        <v>267</v>
      </c>
      <c r="D125" s="5">
        <v>2</v>
      </c>
      <c r="E125" s="6">
        <f t="shared" si="30"/>
        <v>7.4906367041198503E-3</v>
      </c>
      <c r="F125" s="5">
        <v>305</v>
      </c>
      <c r="G125" s="5">
        <v>10</v>
      </c>
      <c r="H125" s="6">
        <f t="shared" si="31"/>
        <v>3.2786885245901641E-2</v>
      </c>
      <c r="I125" s="5">
        <v>327</v>
      </c>
      <c r="J125" s="5">
        <v>0</v>
      </c>
      <c r="K125" s="6">
        <f t="shared" si="32"/>
        <v>0</v>
      </c>
      <c r="L125" s="5">
        <v>366</v>
      </c>
      <c r="M125" s="5">
        <v>0</v>
      </c>
      <c r="N125" s="6">
        <f t="shared" si="33"/>
        <v>0</v>
      </c>
      <c r="O125" s="5">
        <v>384</v>
      </c>
      <c r="P125" s="5">
        <v>5</v>
      </c>
      <c r="Q125" s="6">
        <f t="shared" si="34"/>
        <v>1.3020833333333334E-2</v>
      </c>
      <c r="R125" s="5">
        <v>350</v>
      </c>
      <c r="S125" s="5">
        <v>2</v>
      </c>
      <c r="T125" s="6">
        <f t="shared" si="35"/>
        <v>5.7142857142857143E-3</v>
      </c>
      <c r="U125" s="5">
        <v>382</v>
      </c>
      <c r="V125" s="5">
        <v>3</v>
      </c>
      <c r="W125" s="6">
        <f t="shared" si="36"/>
        <v>7.8534031413612562E-3</v>
      </c>
      <c r="X125" s="5">
        <v>424</v>
      </c>
      <c r="Y125" s="5">
        <v>1</v>
      </c>
      <c r="Z125" s="6">
        <f t="shared" si="37"/>
        <v>2.3584905660377358E-3</v>
      </c>
      <c r="AA125" s="5">
        <v>469</v>
      </c>
      <c r="AB125" s="5">
        <v>0</v>
      </c>
      <c r="AC125" s="6">
        <f t="shared" si="38"/>
        <v>0</v>
      </c>
      <c r="AD125" s="5">
        <v>509</v>
      </c>
      <c r="AE125" s="5">
        <v>0</v>
      </c>
      <c r="AF125" s="6">
        <f t="shared" si="39"/>
        <v>0</v>
      </c>
      <c r="AG125" s="5">
        <f t="shared" si="29"/>
        <v>509</v>
      </c>
      <c r="AH125" s="7">
        <f t="shared" si="40"/>
        <v>23</v>
      </c>
      <c r="AI125" s="7">
        <f t="shared" si="41"/>
        <v>2</v>
      </c>
      <c r="AJ125" s="37">
        <f t="shared" si="43"/>
        <v>6.9224534705039529E-3</v>
      </c>
      <c r="AK125" s="38" t="str">
        <f t="shared" si="42"/>
        <v>راكد</v>
      </c>
    </row>
    <row r="126" spans="1:37" x14ac:dyDescent="0.25">
      <c r="A126" s="21"/>
      <c r="B126" s="4" t="s">
        <v>144</v>
      </c>
      <c r="C126" s="5">
        <v>76</v>
      </c>
      <c r="D126" s="5">
        <v>0</v>
      </c>
      <c r="E126" s="6">
        <f t="shared" si="30"/>
        <v>0</v>
      </c>
      <c r="F126" s="5">
        <v>82</v>
      </c>
      <c r="G126" s="5">
        <v>0</v>
      </c>
      <c r="H126" s="6">
        <f t="shared" si="31"/>
        <v>0</v>
      </c>
      <c r="I126" s="5">
        <v>92</v>
      </c>
      <c r="J126" s="5">
        <v>2</v>
      </c>
      <c r="K126" s="6">
        <f t="shared" si="32"/>
        <v>2.1739130434782608E-2</v>
      </c>
      <c r="L126" s="5">
        <v>96</v>
      </c>
      <c r="M126" s="5">
        <v>2</v>
      </c>
      <c r="N126" s="6">
        <f t="shared" si="33"/>
        <v>2.0833333333333332E-2</v>
      </c>
      <c r="O126" s="5">
        <v>94</v>
      </c>
      <c r="P126" s="5">
        <v>0</v>
      </c>
      <c r="Q126" s="6">
        <f t="shared" si="34"/>
        <v>0</v>
      </c>
      <c r="R126" s="5">
        <v>99</v>
      </c>
      <c r="S126" s="5">
        <v>0</v>
      </c>
      <c r="T126" s="6">
        <f t="shared" si="35"/>
        <v>0</v>
      </c>
      <c r="U126" s="5">
        <v>103</v>
      </c>
      <c r="V126" s="5">
        <v>0</v>
      </c>
      <c r="W126" s="6">
        <f t="shared" si="36"/>
        <v>0</v>
      </c>
      <c r="X126" s="5">
        <v>108</v>
      </c>
      <c r="Y126" s="5">
        <v>1</v>
      </c>
      <c r="Z126" s="6">
        <f t="shared" si="37"/>
        <v>9.2592592592592587E-3</v>
      </c>
      <c r="AA126" s="5">
        <v>108</v>
      </c>
      <c r="AB126" s="5">
        <v>0</v>
      </c>
      <c r="AC126" s="6">
        <f t="shared" si="38"/>
        <v>0</v>
      </c>
      <c r="AD126" s="5">
        <v>112</v>
      </c>
      <c r="AE126" s="5">
        <v>0</v>
      </c>
      <c r="AF126" s="6">
        <f t="shared" si="39"/>
        <v>0</v>
      </c>
      <c r="AG126" s="5">
        <f t="shared" si="29"/>
        <v>112</v>
      </c>
      <c r="AH126" s="7">
        <f t="shared" si="40"/>
        <v>5</v>
      </c>
      <c r="AI126" s="7">
        <f t="shared" si="41"/>
        <v>1</v>
      </c>
      <c r="AJ126" s="37">
        <f t="shared" si="43"/>
        <v>5.1831723027375197E-3</v>
      </c>
      <c r="AK126" s="38" t="str">
        <f t="shared" si="42"/>
        <v>راكد</v>
      </c>
    </row>
    <row r="127" spans="1:37" x14ac:dyDescent="0.25">
      <c r="A127" s="21"/>
      <c r="B127" s="4" t="s">
        <v>145</v>
      </c>
      <c r="C127" s="5">
        <v>10</v>
      </c>
      <c r="D127" s="5">
        <v>0</v>
      </c>
      <c r="E127" s="6">
        <f t="shared" si="30"/>
        <v>0</v>
      </c>
      <c r="F127" s="5">
        <v>9</v>
      </c>
      <c r="G127" s="5">
        <v>2</v>
      </c>
      <c r="H127" s="6">
        <f t="shared" si="31"/>
        <v>0.22222222222222221</v>
      </c>
      <c r="I127" s="5">
        <v>7</v>
      </c>
      <c r="J127" s="5">
        <v>4</v>
      </c>
      <c r="K127" s="6">
        <f t="shared" si="32"/>
        <v>0.5714285714285714</v>
      </c>
      <c r="L127" s="5">
        <v>5</v>
      </c>
      <c r="M127" s="5">
        <v>3</v>
      </c>
      <c r="N127" s="6">
        <f t="shared" si="33"/>
        <v>0.6</v>
      </c>
      <c r="O127" s="5">
        <v>1</v>
      </c>
      <c r="P127" s="5">
        <v>0</v>
      </c>
      <c r="Q127" s="6">
        <f t="shared" si="34"/>
        <v>0</v>
      </c>
      <c r="R127" s="5">
        <v>1</v>
      </c>
      <c r="S127" s="5">
        <v>0</v>
      </c>
      <c r="T127" s="6">
        <f t="shared" si="35"/>
        <v>0</v>
      </c>
      <c r="U127" s="5">
        <v>1</v>
      </c>
      <c r="V127" s="5">
        <v>0</v>
      </c>
      <c r="W127" s="6">
        <f t="shared" si="36"/>
        <v>0</v>
      </c>
      <c r="X127" s="5">
        <v>2</v>
      </c>
      <c r="Y127" s="5">
        <v>0</v>
      </c>
      <c r="Z127" s="6">
        <f t="shared" si="37"/>
        <v>0</v>
      </c>
      <c r="AA127" s="5">
        <v>6</v>
      </c>
      <c r="AB127" s="5">
        <v>0</v>
      </c>
      <c r="AC127" s="6">
        <f t="shared" si="38"/>
        <v>0</v>
      </c>
      <c r="AD127" s="5">
        <v>6</v>
      </c>
      <c r="AE127" s="5">
        <v>1</v>
      </c>
      <c r="AF127" s="6">
        <f t="shared" si="39"/>
        <v>0.16666666666666666</v>
      </c>
      <c r="AG127" s="5">
        <f t="shared" si="29"/>
        <v>6</v>
      </c>
      <c r="AH127" s="7">
        <f t="shared" si="40"/>
        <v>10</v>
      </c>
      <c r="AI127" s="7">
        <f t="shared" si="41"/>
        <v>1</v>
      </c>
      <c r="AJ127" s="37">
        <f t="shared" si="43"/>
        <v>0.15603174603174602</v>
      </c>
      <c r="AK127" s="38" t="str">
        <f t="shared" si="42"/>
        <v>مطلوب</v>
      </c>
    </row>
    <row r="128" spans="1:37" x14ac:dyDescent="0.25">
      <c r="A128" s="21"/>
      <c r="B128" s="4" t="s">
        <v>146</v>
      </c>
      <c r="C128" s="5">
        <v>0</v>
      </c>
      <c r="D128" s="5">
        <v>0</v>
      </c>
      <c r="E128" s="6" t="e">
        <f t="shared" si="30"/>
        <v>#DIV/0!</v>
      </c>
      <c r="F128" s="5">
        <v>0</v>
      </c>
      <c r="G128" s="5">
        <v>0</v>
      </c>
      <c r="H128" s="6" t="e">
        <f t="shared" si="31"/>
        <v>#DIV/0!</v>
      </c>
      <c r="I128" s="5">
        <v>1</v>
      </c>
      <c r="J128" s="5">
        <v>0</v>
      </c>
      <c r="K128" s="6">
        <f t="shared" si="32"/>
        <v>0</v>
      </c>
      <c r="L128" s="5">
        <v>1</v>
      </c>
      <c r="M128" s="5">
        <v>0</v>
      </c>
      <c r="N128" s="6">
        <f t="shared" si="33"/>
        <v>0</v>
      </c>
      <c r="O128" s="5">
        <v>1</v>
      </c>
      <c r="P128" s="5">
        <v>0</v>
      </c>
      <c r="Q128" s="6">
        <f t="shared" si="34"/>
        <v>0</v>
      </c>
      <c r="R128" s="5">
        <v>1</v>
      </c>
      <c r="S128" s="5">
        <v>0</v>
      </c>
      <c r="T128" s="6">
        <f t="shared" si="35"/>
        <v>0</v>
      </c>
      <c r="U128" s="5">
        <v>1</v>
      </c>
      <c r="V128" s="5">
        <v>0</v>
      </c>
      <c r="W128" s="6">
        <f t="shared" si="36"/>
        <v>0</v>
      </c>
      <c r="X128" s="5">
        <v>2</v>
      </c>
      <c r="Y128" s="5">
        <v>0</v>
      </c>
      <c r="Z128" s="6">
        <f t="shared" si="37"/>
        <v>0</v>
      </c>
      <c r="AA128" s="5">
        <v>2</v>
      </c>
      <c r="AB128" s="5">
        <v>0</v>
      </c>
      <c r="AC128" s="6">
        <f t="shared" si="38"/>
        <v>0</v>
      </c>
      <c r="AD128" s="5">
        <v>2</v>
      </c>
      <c r="AE128" s="5">
        <v>0</v>
      </c>
      <c r="AF128" s="6">
        <f t="shared" si="39"/>
        <v>0</v>
      </c>
      <c r="AG128" s="5">
        <f t="shared" si="29"/>
        <v>2</v>
      </c>
      <c r="AH128" s="7">
        <f t="shared" si="40"/>
        <v>0</v>
      </c>
      <c r="AI128" s="7">
        <f t="shared" si="41"/>
        <v>0</v>
      </c>
      <c r="AJ128" s="37">
        <f>AVERAGE(AF128,AC128,Z128,W128,T128,Q128,N128,K128)</f>
        <v>0</v>
      </c>
      <c r="AK128" s="38" t="str">
        <f t="shared" si="42"/>
        <v>راكد</v>
      </c>
    </row>
    <row r="129" spans="1:37" x14ac:dyDescent="0.25">
      <c r="A129" s="21"/>
      <c r="B129" s="4" t="s">
        <v>147</v>
      </c>
      <c r="C129" s="5">
        <v>5</v>
      </c>
      <c r="D129" s="5">
        <v>0</v>
      </c>
      <c r="E129" s="6">
        <f t="shared" si="30"/>
        <v>0</v>
      </c>
      <c r="F129" s="5">
        <v>10</v>
      </c>
      <c r="G129" s="5">
        <v>0</v>
      </c>
      <c r="H129" s="6">
        <f t="shared" si="31"/>
        <v>0</v>
      </c>
      <c r="I129" s="5">
        <v>12</v>
      </c>
      <c r="J129" s="5">
        <v>0</v>
      </c>
      <c r="K129" s="6">
        <f t="shared" si="32"/>
        <v>0</v>
      </c>
      <c r="L129" s="5">
        <v>11</v>
      </c>
      <c r="M129" s="5">
        <v>0</v>
      </c>
      <c r="N129" s="6">
        <f t="shared" si="33"/>
        <v>0</v>
      </c>
      <c r="O129" s="5">
        <v>13</v>
      </c>
      <c r="P129" s="5">
        <v>0</v>
      </c>
      <c r="Q129" s="6">
        <f t="shared" si="34"/>
        <v>0</v>
      </c>
      <c r="R129" s="5">
        <v>15</v>
      </c>
      <c r="S129" s="5">
        <v>0</v>
      </c>
      <c r="T129" s="6">
        <f t="shared" si="35"/>
        <v>0</v>
      </c>
      <c r="U129" s="5">
        <v>20</v>
      </c>
      <c r="V129" s="5">
        <v>0</v>
      </c>
      <c r="W129" s="6">
        <f t="shared" si="36"/>
        <v>0</v>
      </c>
      <c r="X129" s="5">
        <v>20</v>
      </c>
      <c r="Y129" s="5">
        <v>0</v>
      </c>
      <c r="Z129" s="6">
        <f t="shared" si="37"/>
        <v>0</v>
      </c>
      <c r="AA129" s="5">
        <v>17</v>
      </c>
      <c r="AB129" s="5">
        <v>1</v>
      </c>
      <c r="AC129" s="6">
        <f t="shared" si="38"/>
        <v>5.8823529411764705E-2</v>
      </c>
      <c r="AD129" s="5">
        <v>19</v>
      </c>
      <c r="AE129" s="5">
        <v>0</v>
      </c>
      <c r="AF129" s="6">
        <f t="shared" si="39"/>
        <v>0</v>
      </c>
      <c r="AG129" s="5">
        <f t="shared" si="29"/>
        <v>19</v>
      </c>
      <c r="AH129" s="7">
        <f t="shared" si="40"/>
        <v>1</v>
      </c>
      <c r="AI129" s="7">
        <f t="shared" si="41"/>
        <v>0</v>
      </c>
      <c r="AJ129" s="37">
        <f t="shared" si="43"/>
        <v>5.8823529411764705E-3</v>
      </c>
      <c r="AK129" s="38" t="str">
        <f t="shared" si="42"/>
        <v>راكد</v>
      </c>
    </row>
    <row r="130" spans="1:37" x14ac:dyDescent="0.25">
      <c r="A130" s="21"/>
      <c r="B130" s="4" t="s">
        <v>148</v>
      </c>
      <c r="C130" s="5">
        <v>3</v>
      </c>
      <c r="D130" s="5">
        <v>0</v>
      </c>
      <c r="E130" s="6">
        <f t="shared" si="30"/>
        <v>0</v>
      </c>
      <c r="F130" s="5">
        <v>3</v>
      </c>
      <c r="G130" s="5">
        <v>0</v>
      </c>
      <c r="H130" s="6">
        <f t="shared" si="31"/>
        <v>0</v>
      </c>
      <c r="I130" s="5">
        <v>2</v>
      </c>
      <c r="J130" s="5">
        <v>0</v>
      </c>
      <c r="K130" s="6">
        <f t="shared" si="32"/>
        <v>0</v>
      </c>
      <c r="L130" s="5">
        <v>2</v>
      </c>
      <c r="M130" s="5">
        <v>0</v>
      </c>
      <c r="N130" s="6">
        <f t="shared" si="33"/>
        <v>0</v>
      </c>
      <c r="O130" s="5">
        <v>2</v>
      </c>
      <c r="P130" s="5">
        <v>0</v>
      </c>
      <c r="Q130" s="6">
        <f t="shared" si="34"/>
        <v>0</v>
      </c>
      <c r="R130" s="5">
        <v>3</v>
      </c>
      <c r="S130" s="5">
        <v>0</v>
      </c>
      <c r="T130" s="6">
        <f t="shared" si="35"/>
        <v>0</v>
      </c>
      <c r="U130" s="5">
        <v>4</v>
      </c>
      <c r="V130" s="5">
        <v>0</v>
      </c>
      <c r="W130" s="6">
        <f t="shared" si="36"/>
        <v>0</v>
      </c>
      <c r="X130" s="5">
        <v>4</v>
      </c>
      <c r="Y130" s="5">
        <v>0</v>
      </c>
      <c r="Z130" s="6">
        <f t="shared" si="37"/>
        <v>0</v>
      </c>
      <c r="AA130" s="5">
        <v>4</v>
      </c>
      <c r="AB130" s="5">
        <v>0</v>
      </c>
      <c r="AC130" s="6">
        <f t="shared" si="38"/>
        <v>0</v>
      </c>
      <c r="AD130" s="5">
        <v>4</v>
      </c>
      <c r="AE130" s="5">
        <v>0</v>
      </c>
      <c r="AF130" s="6">
        <f t="shared" si="39"/>
        <v>0</v>
      </c>
      <c r="AG130" s="5">
        <f t="shared" si="29"/>
        <v>4</v>
      </c>
      <c r="AH130" s="7">
        <f t="shared" si="40"/>
        <v>0</v>
      </c>
      <c r="AI130" s="7">
        <f t="shared" si="41"/>
        <v>0</v>
      </c>
      <c r="AJ130" s="37">
        <f t="shared" si="43"/>
        <v>0</v>
      </c>
      <c r="AK130" s="38" t="str">
        <f t="shared" si="42"/>
        <v>راكد</v>
      </c>
    </row>
    <row r="131" spans="1:37" x14ac:dyDescent="0.25">
      <c r="A131" s="21"/>
      <c r="B131" s="4" t="s">
        <v>149</v>
      </c>
      <c r="C131" s="5">
        <v>0</v>
      </c>
      <c r="D131" s="5">
        <v>0</v>
      </c>
      <c r="E131" s="6" t="e">
        <f t="shared" si="30"/>
        <v>#DIV/0!</v>
      </c>
      <c r="F131" s="5">
        <v>0</v>
      </c>
      <c r="G131" s="5">
        <v>0</v>
      </c>
      <c r="H131" s="6" t="e">
        <f t="shared" si="31"/>
        <v>#DIV/0!</v>
      </c>
      <c r="I131" s="5">
        <v>0</v>
      </c>
      <c r="J131" s="5">
        <v>0</v>
      </c>
      <c r="K131" s="6" t="e">
        <f t="shared" si="32"/>
        <v>#DIV/0!</v>
      </c>
      <c r="L131" s="5">
        <v>0</v>
      </c>
      <c r="M131" s="5">
        <v>0</v>
      </c>
      <c r="N131" s="6" t="e">
        <f t="shared" si="33"/>
        <v>#DIV/0!</v>
      </c>
      <c r="O131" s="5">
        <v>0</v>
      </c>
      <c r="P131" s="5">
        <v>0</v>
      </c>
      <c r="Q131" s="6" t="e">
        <f t="shared" si="34"/>
        <v>#DIV/0!</v>
      </c>
      <c r="R131" s="5">
        <v>0</v>
      </c>
      <c r="S131" s="5">
        <v>0</v>
      </c>
      <c r="T131" s="6" t="e">
        <f t="shared" si="35"/>
        <v>#DIV/0!</v>
      </c>
      <c r="U131" s="5">
        <v>1</v>
      </c>
      <c r="V131" s="5">
        <v>0</v>
      </c>
      <c r="W131" s="6">
        <f t="shared" si="36"/>
        <v>0</v>
      </c>
      <c r="X131" s="5">
        <v>2</v>
      </c>
      <c r="Y131" s="5">
        <v>0</v>
      </c>
      <c r="Z131" s="6">
        <f t="shared" si="37"/>
        <v>0</v>
      </c>
      <c r="AA131" s="5">
        <v>2</v>
      </c>
      <c r="AB131" s="5">
        <v>0</v>
      </c>
      <c r="AC131" s="6">
        <f t="shared" si="38"/>
        <v>0</v>
      </c>
      <c r="AD131" s="5">
        <v>3</v>
      </c>
      <c r="AE131" s="5">
        <v>0</v>
      </c>
      <c r="AF131" s="6">
        <f t="shared" si="39"/>
        <v>0</v>
      </c>
      <c r="AG131" s="5">
        <f t="shared" ref="AG131:AG139" si="44">AD131</f>
        <v>3</v>
      </c>
      <c r="AH131" s="7">
        <f t="shared" si="40"/>
        <v>0</v>
      </c>
      <c r="AI131" s="7">
        <f t="shared" si="41"/>
        <v>0</v>
      </c>
      <c r="AJ131" s="37">
        <f>AVERAGE(AF131,AC131,Z131,W131)</f>
        <v>0</v>
      </c>
      <c r="AK131" s="38" t="str">
        <f t="shared" si="42"/>
        <v>راكد</v>
      </c>
    </row>
    <row r="132" spans="1:37" x14ac:dyDescent="0.25">
      <c r="A132" s="21"/>
      <c r="B132" s="4" t="s">
        <v>150</v>
      </c>
      <c r="C132" s="5">
        <v>26</v>
      </c>
      <c r="D132" s="5">
        <v>0</v>
      </c>
      <c r="E132" s="6">
        <f t="shared" si="30"/>
        <v>0</v>
      </c>
      <c r="F132" s="5">
        <v>28</v>
      </c>
      <c r="G132" s="5">
        <v>0</v>
      </c>
      <c r="H132" s="6">
        <f t="shared" si="31"/>
        <v>0</v>
      </c>
      <c r="I132" s="5">
        <v>29</v>
      </c>
      <c r="J132" s="5">
        <v>0</v>
      </c>
      <c r="K132" s="6">
        <f t="shared" si="32"/>
        <v>0</v>
      </c>
      <c r="L132" s="5">
        <v>38</v>
      </c>
      <c r="M132" s="5">
        <v>0</v>
      </c>
      <c r="N132" s="6">
        <f t="shared" si="33"/>
        <v>0</v>
      </c>
      <c r="O132" s="5">
        <v>43</v>
      </c>
      <c r="P132" s="5">
        <v>1</v>
      </c>
      <c r="Q132" s="6">
        <f t="shared" si="34"/>
        <v>2.3255813953488372E-2</v>
      </c>
      <c r="R132" s="5">
        <v>47</v>
      </c>
      <c r="S132" s="5">
        <v>0</v>
      </c>
      <c r="T132" s="6">
        <f t="shared" si="35"/>
        <v>0</v>
      </c>
      <c r="U132" s="5">
        <v>51</v>
      </c>
      <c r="V132" s="5">
        <v>0</v>
      </c>
      <c r="W132" s="6">
        <f t="shared" si="36"/>
        <v>0</v>
      </c>
      <c r="X132" s="5">
        <v>60</v>
      </c>
      <c r="Y132" s="5">
        <v>0</v>
      </c>
      <c r="Z132" s="6">
        <f t="shared" si="37"/>
        <v>0</v>
      </c>
      <c r="AA132" s="5">
        <v>61</v>
      </c>
      <c r="AB132" s="5">
        <v>0</v>
      </c>
      <c r="AC132" s="6">
        <f t="shared" si="38"/>
        <v>0</v>
      </c>
      <c r="AD132" s="5">
        <v>62</v>
      </c>
      <c r="AE132" s="5">
        <v>0</v>
      </c>
      <c r="AF132" s="6">
        <f t="shared" si="39"/>
        <v>0</v>
      </c>
      <c r="AG132" s="5">
        <f t="shared" si="44"/>
        <v>62</v>
      </c>
      <c r="AH132" s="7">
        <f t="shared" si="40"/>
        <v>1</v>
      </c>
      <c r="AI132" s="7">
        <f t="shared" si="41"/>
        <v>0</v>
      </c>
      <c r="AJ132" s="37">
        <f t="shared" si="43"/>
        <v>2.3255813953488372E-3</v>
      </c>
      <c r="AK132" s="38" t="str">
        <f t="shared" si="42"/>
        <v>راكد</v>
      </c>
    </row>
    <row r="133" spans="1:37" x14ac:dyDescent="0.25">
      <c r="A133" s="21"/>
      <c r="B133" s="4" t="s">
        <v>151</v>
      </c>
      <c r="C133" s="5">
        <v>44</v>
      </c>
      <c r="D133" s="5">
        <v>0</v>
      </c>
      <c r="E133" s="6">
        <f t="shared" si="30"/>
        <v>0</v>
      </c>
      <c r="F133" s="5">
        <v>45</v>
      </c>
      <c r="G133" s="5">
        <v>0</v>
      </c>
      <c r="H133" s="6">
        <f t="shared" si="31"/>
        <v>0</v>
      </c>
      <c r="I133" s="5">
        <v>41</v>
      </c>
      <c r="J133" s="5">
        <v>0</v>
      </c>
      <c r="K133" s="6">
        <f t="shared" si="32"/>
        <v>0</v>
      </c>
      <c r="L133" s="5">
        <v>42</v>
      </c>
      <c r="M133" s="5">
        <v>0</v>
      </c>
      <c r="N133" s="6">
        <f t="shared" si="33"/>
        <v>0</v>
      </c>
      <c r="O133" s="5">
        <v>44</v>
      </c>
      <c r="P133" s="5">
        <v>0</v>
      </c>
      <c r="Q133" s="6">
        <f t="shared" si="34"/>
        <v>0</v>
      </c>
      <c r="R133" s="5">
        <v>48</v>
      </c>
      <c r="S133" s="5">
        <v>0</v>
      </c>
      <c r="T133" s="6">
        <f t="shared" si="35"/>
        <v>0</v>
      </c>
      <c r="U133" s="5">
        <v>50</v>
      </c>
      <c r="V133" s="5">
        <v>0</v>
      </c>
      <c r="W133" s="6">
        <f t="shared" si="36"/>
        <v>0</v>
      </c>
      <c r="X133" s="5">
        <v>48</v>
      </c>
      <c r="Y133" s="5">
        <v>1</v>
      </c>
      <c r="Z133" s="6">
        <f t="shared" si="37"/>
        <v>2.0833333333333332E-2</v>
      </c>
      <c r="AA133" s="5">
        <v>44</v>
      </c>
      <c r="AB133" s="5">
        <v>0</v>
      </c>
      <c r="AC133" s="6">
        <f t="shared" si="38"/>
        <v>0</v>
      </c>
      <c r="AD133" s="5">
        <v>43</v>
      </c>
      <c r="AE133" s="5">
        <v>0</v>
      </c>
      <c r="AF133" s="6">
        <f t="shared" si="39"/>
        <v>0</v>
      </c>
      <c r="AG133" s="5">
        <f t="shared" si="44"/>
        <v>43</v>
      </c>
      <c r="AH133" s="7">
        <f t="shared" si="40"/>
        <v>1</v>
      </c>
      <c r="AI133" s="7">
        <f t="shared" si="41"/>
        <v>0</v>
      </c>
      <c r="AJ133" s="37">
        <f t="shared" si="43"/>
        <v>2.0833333333333333E-3</v>
      </c>
      <c r="AK133" s="38" t="str">
        <f t="shared" si="42"/>
        <v>راكد</v>
      </c>
    </row>
    <row r="134" spans="1:37" x14ac:dyDescent="0.25">
      <c r="A134" s="21"/>
      <c r="B134" s="4" t="s">
        <v>152</v>
      </c>
      <c r="C134" s="5">
        <v>81</v>
      </c>
      <c r="D134" s="5">
        <v>0</v>
      </c>
      <c r="E134" s="6">
        <f t="shared" si="30"/>
        <v>0</v>
      </c>
      <c r="F134" s="5">
        <v>79</v>
      </c>
      <c r="G134" s="5">
        <v>0</v>
      </c>
      <c r="H134" s="6">
        <f t="shared" si="31"/>
        <v>0</v>
      </c>
      <c r="I134" s="5">
        <v>89</v>
      </c>
      <c r="J134" s="5">
        <v>0</v>
      </c>
      <c r="K134" s="6">
        <f t="shared" si="32"/>
        <v>0</v>
      </c>
      <c r="L134" s="5">
        <v>96</v>
      </c>
      <c r="M134" s="5">
        <v>0</v>
      </c>
      <c r="N134" s="6">
        <f t="shared" si="33"/>
        <v>0</v>
      </c>
      <c r="O134" s="5">
        <v>100</v>
      </c>
      <c r="P134" s="5">
        <v>0</v>
      </c>
      <c r="Q134" s="6">
        <f t="shared" si="34"/>
        <v>0</v>
      </c>
      <c r="R134" s="5">
        <v>105</v>
      </c>
      <c r="S134" s="5">
        <v>0</v>
      </c>
      <c r="T134" s="6">
        <f t="shared" si="35"/>
        <v>0</v>
      </c>
      <c r="U134" s="5">
        <v>113</v>
      </c>
      <c r="V134" s="5">
        <v>0</v>
      </c>
      <c r="W134" s="6">
        <f t="shared" si="36"/>
        <v>0</v>
      </c>
      <c r="X134" s="5">
        <v>125</v>
      </c>
      <c r="Y134" s="5">
        <v>0</v>
      </c>
      <c r="Z134" s="6">
        <f t="shared" si="37"/>
        <v>0</v>
      </c>
      <c r="AA134" s="5">
        <v>127</v>
      </c>
      <c r="AB134" s="5">
        <v>0</v>
      </c>
      <c r="AC134" s="6">
        <f t="shared" si="38"/>
        <v>0</v>
      </c>
      <c r="AD134" s="5">
        <v>131</v>
      </c>
      <c r="AE134" s="5">
        <v>0</v>
      </c>
      <c r="AF134" s="6">
        <f t="shared" si="39"/>
        <v>0</v>
      </c>
      <c r="AG134" s="5">
        <f t="shared" si="44"/>
        <v>131</v>
      </c>
      <c r="AH134" s="7">
        <f t="shared" si="40"/>
        <v>0</v>
      </c>
      <c r="AI134" s="7">
        <f t="shared" si="41"/>
        <v>0</v>
      </c>
      <c r="AJ134" s="37">
        <f t="shared" si="43"/>
        <v>0</v>
      </c>
      <c r="AK134" s="38" t="str">
        <f t="shared" si="42"/>
        <v>راكد</v>
      </c>
    </row>
    <row r="135" spans="1:37" x14ac:dyDescent="0.25">
      <c r="A135" s="21"/>
      <c r="B135" s="4" t="s">
        <v>153</v>
      </c>
      <c r="C135" s="5">
        <v>309</v>
      </c>
      <c r="D135" s="5">
        <v>2</v>
      </c>
      <c r="E135" s="6">
        <f t="shared" si="30"/>
        <v>6.4724919093851136E-3</v>
      </c>
      <c r="F135" s="5">
        <v>329</v>
      </c>
      <c r="G135" s="5">
        <v>6</v>
      </c>
      <c r="H135" s="6">
        <f t="shared" si="31"/>
        <v>1.82370820668693E-2</v>
      </c>
      <c r="I135" s="5">
        <v>337</v>
      </c>
      <c r="J135" s="5">
        <v>2</v>
      </c>
      <c r="K135" s="6">
        <f t="shared" si="32"/>
        <v>5.9347181008902079E-3</v>
      </c>
      <c r="L135" s="5">
        <v>370</v>
      </c>
      <c r="M135" s="5">
        <v>1</v>
      </c>
      <c r="N135" s="6">
        <f t="shared" si="33"/>
        <v>2.7027027027027029E-3</v>
      </c>
      <c r="O135" s="5">
        <v>400</v>
      </c>
      <c r="P135" s="5">
        <v>1</v>
      </c>
      <c r="Q135" s="6">
        <f t="shared" si="34"/>
        <v>2.5000000000000001E-3</v>
      </c>
      <c r="R135" s="5">
        <v>363</v>
      </c>
      <c r="S135" s="5">
        <v>0</v>
      </c>
      <c r="T135" s="6">
        <f t="shared" si="35"/>
        <v>0</v>
      </c>
      <c r="U135" s="5">
        <v>400</v>
      </c>
      <c r="V135" s="5">
        <v>1</v>
      </c>
      <c r="W135" s="6">
        <f t="shared" si="36"/>
        <v>2.5000000000000001E-3</v>
      </c>
      <c r="X135" s="5">
        <v>425</v>
      </c>
      <c r="Y135" s="5">
        <v>1</v>
      </c>
      <c r="Z135" s="6">
        <f t="shared" si="37"/>
        <v>2.352941176470588E-3</v>
      </c>
      <c r="AA135" s="5">
        <v>461</v>
      </c>
      <c r="AB135" s="5">
        <v>0</v>
      </c>
      <c r="AC135" s="6">
        <f t="shared" si="38"/>
        <v>0</v>
      </c>
      <c r="AD135" s="5">
        <v>488</v>
      </c>
      <c r="AE135" s="5">
        <v>0</v>
      </c>
      <c r="AF135" s="6">
        <f t="shared" si="39"/>
        <v>0</v>
      </c>
      <c r="AG135" s="5">
        <f t="shared" si="44"/>
        <v>488</v>
      </c>
      <c r="AH135" s="7">
        <f t="shared" si="40"/>
        <v>14</v>
      </c>
      <c r="AI135" s="7">
        <f t="shared" si="41"/>
        <v>1</v>
      </c>
      <c r="AJ135" s="37">
        <f t="shared" si="43"/>
        <v>4.0699935956317913E-3</v>
      </c>
      <c r="AK135" s="38" t="str">
        <f t="shared" si="42"/>
        <v>راكد</v>
      </c>
    </row>
    <row r="136" spans="1:37" x14ac:dyDescent="0.25">
      <c r="A136" s="21" t="s">
        <v>154</v>
      </c>
      <c r="B136" s="4" t="s">
        <v>155</v>
      </c>
      <c r="C136" s="5">
        <v>48</v>
      </c>
      <c r="D136" s="5">
        <v>0</v>
      </c>
      <c r="E136" s="6">
        <f t="shared" si="30"/>
        <v>0</v>
      </c>
      <c r="F136" s="5">
        <v>55</v>
      </c>
      <c r="G136" s="5">
        <v>1</v>
      </c>
      <c r="H136" s="6">
        <f t="shared" si="31"/>
        <v>1.8181818181818181E-2</v>
      </c>
      <c r="I136" s="5">
        <v>65</v>
      </c>
      <c r="J136" s="5">
        <v>0</v>
      </c>
      <c r="K136" s="6">
        <f t="shared" si="32"/>
        <v>0</v>
      </c>
      <c r="L136" s="5">
        <v>71</v>
      </c>
      <c r="M136" s="5">
        <v>0</v>
      </c>
      <c r="N136" s="6">
        <f t="shared" si="33"/>
        <v>0</v>
      </c>
      <c r="O136" s="5">
        <v>80</v>
      </c>
      <c r="P136" s="5">
        <v>0</v>
      </c>
      <c r="Q136" s="6">
        <f t="shared" si="34"/>
        <v>0</v>
      </c>
      <c r="R136" s="5">
        <v>89</v>
      </c>
      <c r="S136" s="5">
        <v>0</v>
      </c>
      <c r="T136" s="6">
        <f t="shared" si="35"/>
        <v>0</v>
      </c>
      <c r="U136" s="5">
        <v>91</v>
      </c>
      <c r="V136" s="5">
        <v>1</v>
      </c>
      <c r="W136" s="6">
        <f t="shared" si="36"/>
        <v>1.098901098901099E-2</v>
      </c>
      <c r="X136" s="5">
        <v>95</v>
      </c>
      <c r="Y136" s="5">
        <v>0</v>
      </c>
      <c r="Z136" s="6">
        <f t="shared" si="37"/>
        <v>0</v>
      </c>
      <c r="AA136" s="5">
        <v>95</v>
      </c>
      <c r="AB136" s="5">
        <v>0</v>
      </c>
      <c r="AC136" s="6">
        <f t="shared" si="38"/>
        <v>0</v>
      </c>
      <c r="AD136" s="5">
        <v>96</v>
      </c>
      <c r="AE136" s="5">
        <v>0</v>
      </c>
      <c r="AF136" s="6">
        <f t="shared" si="39"/>
        <v>0</v>
      </c>
      <c r="AG136" s="5">
        <f t="shared" si="44"/>
        <v>96</v>
      </c>
      <c r="AH136" s="7">
        <f t="shared" si="40"/>
        <v>2</v>
      </c>
      <c r="AI136" s="7">
        <f t="shared" si="41"/>
        <v>0</v>
      </c>
      <c r="AJ136" s="37">
        <f t="shared" si="43"/>
        <v>2.9170829170829171E-3</v>
      </c>
      <c r="AK136" s="38" t="str">
        <f t="shared" si="42"/>
        <v>راكد</v>
      </c>
    </row>
    <row r="137" spans="1:37" x14ac:dyDescent="0.25">
      <c r="A137" s="21"/>
      <c r="B137" s="4" t="s">
        <v>156</v>
      </c>
      <c r="C137" s="5">
        <v>5</v>
      </c>
      <c r="D137" s="5">
        <v>0</v>
      </c>
      <c r="E137" s="6">
        <f t="shared" si="30"/>
        <v>0</v>
      </c>
      <c r="F137" s="5">
        <v>6</v>
      </c>
      <c r="G137" s="5">
        <v>3</v>
      </c>
      <c r="H137" s="6">
        <f t="shared" si="31"/>
        <v>0.5</v>
      </c>
      <c r="I137" s="5">
        <v>2</v>
      </c>
      <c r="J137" s="5">
        <v>1</v>
      </c>
      <c r="K137" s="6">
        <f t="shared" si="32"/>
        <v>0.5</v>
      </c>
      <c r="L137" s="5">
        <v>1</v>
      </c>
      <c r="M137" s="5">
        <v>1</v>
      </c>
      <c r="N137" s="6">
        <f t="shared" si="33"/>
        <v>1</v>
      </c>
      <c r="O137" s="5">
        <v>0</v>
      </c>
      <c r="P137" s="5">
        <v>0</v>
      </c>
      <c r="Q137" s="6" t="e">
        <f t="shared" si="34"/>
        <v>#DIV/0!</v>
      </c>
      <c r="R137" s="5">
        <v>2</v>
      </c>
      <c r="S137" s="5">
        <v>0</v>
      </c>
      <c r="T137" s="6">
        <f t="shared" si="35"/>
        <v>0</v>
      </c>
      <c r="U137" s="5">
        <v>3</v>
      </c>
      <c r="V137" s="5">
        <v>0</v>
      </c>
      <c r="W137" s="6">
        <f t="shared" si="36"/>
        <v>0</v>
      </c>
      <c r="X137" s="5">
        <v>3</v>
      </c>
      <c r="Y137" s="5">
        <v>1</v>
      </c>
      <c r="Z137" s="6">
        <f t="shared" si="37"/>
        <v>0.33333333333333331</v>
      </c>
      <c r="AA137" s="5">
        <v>5</v>
      </c>
      <c r="AB137" s="5">
        <v>0</v>
      </c>
      <c r="AC137" s="6">
        <f t="shared" si="38"/>
        <v>0</v>
      </c>
      <c r="AD137" s="5">
        <v>5</v>
      </c>
      <c r="AE137" s="5">
        <v>0</v>
      </c>
      <c r="AF137" s="6">
        <f t="shared" si="39"/>
        <v>0</v>
      </c>
      <c r="AG137" s="5">
        <f t="shared" si="44"/>
        <v>5</v>
      </c>
      <c r="AH137" s="7">
        <f t="shared" si="40"/>
        <v>6</v>
      </c>
      <c r="AI137" s="7">
        <f t="shared" si="41"/>
        <v>1</v>
      </c>
      <c r="AJ137" s="37">
        <f>AVERAGE(AF137,AC137,Z137,W137,T137,N137,K137,H137,E137)</f>
        <v>0.25925925925925924</v>
      </c>
      <c r="AK137" s="38" t="str">
        <f t="shared" si="42"/>
        <v>مطلوب</v>
      </c>
    </row>
    <row r="138" spans="1:37" x14ac:dyDescent="0.25">
      <c r="A138" s="21"/>
      <c r="B138" s="4" t="s">
        <v>157</v>
      </c>
      <c r="C138" s="5">
        <v>318</v>
      </c>
      <c r="D138" s="5">
        <v>0</v>
      </c>
      <c r="E138" s="6">
        <f t="shared" si="30"/>
        <v>0</v>
      </c>
      <c r="F138" s="5">
        <v>319</v>
      </c>
      <c r="G138" s="5">
        <v>0</v>
      </c>
      <c r="H138" s="6">
        <f t="shared" si="31"/>
        <v>0</v>
      </c>
      <c r="I138" s="5">
        <v>316</v>
      </c>
      <c r="J138" s="5">
        <v>2</v>
      </c>
      <c r="K138" s="6">
        <f t="shared" si="32"/>
        <v>6.3291139240506328E-3</v>
      </c>
      <c r="L138" s="5">
        <v>321</v>
      </c>
      <c r="M138" s="5">
        <v>2</v>
      </c>
      <c r="N138" s="6">
        <f t="shared" si="33"/>
        <v>6.2305295950155761E-3</v>
      </c>
      <c r="O138" s="5">
        <v>317</v>
      </c>
      <c r="P138" s="5">
        <v>5</v>
      </c>
      <c r="Q138" s="6">
        <f t="shared" si="34"/>
        <v>1.5772870662460567E-2</v>
      </c>
      <c r="R138" s="5">
        <v>228</v>
      </c>
      <c r="S138" s="5">
        <v>8</v>
      </c>
      <c r="T138" s="6">
        <f t="shared" si="35"/>
        <v>3.5087719298245612E-2</v>
      </c>
      <c r="U138" s="5">
        <v>218</v>
      </c>
      <c r="V138" s="5">
        <v>4</v>
      </c>
      <c r="W138" s="6">
        <f t="shared" si="36"/>
        <v>1.834862385321101E-2</v>
      </c>
      <c r="X138" s="5">
        <v>223</v>
      </c>
      <c r="Y138" s="5">
        <v>6</v>
      </c>
      <c r="Z138" s="6">
        <f t="shared" si="37"/>
        <v>2.6905829596412557E-2</v>
      </c>
      <c r="AA138" s="5">
        <v>214</v>
      </c>
      <c r="AB138" s="5">
        <v>0</v>
      </c>
      <c r="AC138" s="6">
        <f t="shared" si="38"/>
        <v>0</v>
      </c>
      <c r="AD138" s="5">
        <v>230</v>
      </c>
      <c r="AE138" s="5">
        <v>0</v>
      </c>
      <c r="AF138" s="6">
        <f t="shared" si="39"/>
        <v>0</v>
      </c>
      <c r="AG138" s="5">
        <f t="shared" si="44"/>
        <v>230</v>
      </c>
      <c r="AH138" s="7">
        <f t="shared" si="40"/>
        <v>27</v>
      </c>
      <c r="AI138" s="7">
        <f t="shared" si="41"/>
        <v>3</v>
      </c>
      <c r="AJ138" s="37">
        <f t="shared" si="43"/>
        <v>1.0867468692939596E-2</v>
      </c>
      <c r="AK138" s="38" t="str">
        <f t="shared" si="42"/>
        <v>مشبع</v>
      </c>
    </row>
    <row r="139" spans="1:37" x14ac:dyDescent="0.25">
      <c r="A139" s="21"/>
      <c r="B139" s="4" t="s">
        <v>158</v>
      </c>
      <c r="C139" s="5">
        <v>603</v>
      </c>
      <c r="D139" s="5">
        <v>8</v>
      </c>
      <c r="E139" s="6">
        <f t="shared" si="30"/>
        <v>1.3266998341625208E-2</v>
      </c>
      <c r="F139" s="5">
        <v>670</v>
      </c>
      <c r="G139" s="5">
        <v>7</v>
      </c>
      <c r="H139" s="6">
        <f t="shared" si="31"/>
        <v>1.0447761194029851E-2</v>
      </c>
      <c r="I139" s="5">
        <v>773</v>
      </c>
      <c r="J139" s="5">
        <v>2</v>
      </c>
      <c r="K139" s="6">
        <f t="shared" si="32"/>
        <v>2.5873221216041399E-3</v>
      </c>
      <c r="L139" s="5">
        <v>822</v>
      </c>
      <c r="M139" s="5">
        <v>2</v>
      </c>
      <c r="N139" s="6">
        <f t="shared" si="33"/>
        <v>2.4330900243309003E-3</v>
      </c>
      <c r="O139" s="5">
        <v>850</v>
      </c>
      <c r="P139" s="5">
        <v>4</v>
      </c>
      <c r="Q139" s="6">
        <f t="shared" si="34"/>
        <v>4.7058823529411761E-3</v>
      </c>
      <c r="R139" s="5">
        <v>823</v>
      </c>
      <c r="S139" s="5">
        <v>3</v>
      </c>
      <c r="T139" s="6">
        <f t="shared" si="35"/>
        <v>3.6452004860267314E-3</v>
      </c>
      <c r="U139" s="5">
        <v>944</v>
      </c>
      <c r="V139" s="5">
        <v>0</v>
      </c>
      <c r="W139" s="6">
        <f t="shared" si="36"/>
        <v>0</v>
      </c>
      <c r="X139" s="5">
        <v>1058</v>
      </c>
      <c r="Y139" s="5">
        <v>1</v>
      </c>
      <c r="Z139" s="6">
        <f t="shared" si="37"/>
        <v>9.4517958412098301E-4</v>
      </c>
      <c r="AA139" s="5">
        <v>1157</v>
      </c>
      <c r="AB139" s="5">
        <v>1</v>
      </c>
      <c r="AC139" s="6">
        <f t="shared" si="38"/>
        <v>8.6430423509075197E-4</v>
      </c>
      <c r="AD139" s="5">
        <v>1246</v>
      </c>
      <c r="AE139" s="5">
        <v>1</v>
      </c>
      <c r="AF139" s="6">
        <f t="shared" si="39"/>
        <v>8.0256821829855537E-4</v>
      </c>
      <c r="AG139" s="5">
        <f t="shared" si="44"/>
        <v>1246</v>
      </c>
      <c r="AH139" s="7">
        <f t="shared" si="40"/>
        <v>29</v>
      </c>
      <c r="AI139" s="7">
        <f t="shared" si="41"/>
        <v>3</v>
      </c>
      <c r="AJ139" s="37">
        <f t="shared" si="43"/>
        <v>3.9698306558068296E-3</v>
      </c>
      <c r="AK139" s="38" t="str">
        <f t="shared" si="42"/>
        <v>راكد</v>
      </c>
    </row>
  </sheetData>
  <mergeCells count="19">
    <mergeCell ref="AG1:AK1"/>
    <mergeCell ref="B1:B2"/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A136:A139"/>
    <mergeCell ref="A3:A24"/>
    <mergeCell ref="A1:A2"/>
    <mergeCell ref="A25:A41"/>
    <mergeCell ref="A42:A117"/>
    <mergeCell ref="A118:A124"/>
    <mergeCell ref="A125:A1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0"/>
  <sheetViews>
    <sheetView rightToLeft="1" workbookViewId="0">
      <pane ySplit="1" topLeftCell="A2" activePane="bottomLeft" state="frozen"/>
      <selection pane="bottomLeft" activeCell="AL7" sqref="AL7"/>
    </sheetView>
  </sheetViews>
  <sheetFormatPr defaultRowHeight="15" x14ac:dyDescent="0.25"/>
  <cols>
    <col min="2" max="2" width="39.42578125" customWidth="1"/>
    <col min="3" max="32" width="9.140625" hidden="1" customWidth="1"/>
    <col min="33" max="35" width="9.140625" customWidth="1"/>
    <col min="36" max="36" width="16.7109375" customWidth="1"/>
  </cols>
  <sheetData>
    <row r="1" spans="1:37" x14ac:dyDescent="0.25">
      <c r="A1" s="18" t="s">
        <v>189</v>
      </c>
      <c r="B1" s="40"/>
      <c r="C1" s="22" t="s">
        <v>0</v>
      </c>
      <c r="D1" s="22"/>
      <c r="E1" s="22"/>
      <c r="F1" s="22" t="s">
        <v>1</v>
      </c>
      <c r="G1" s="22"/>
      <c r="H1" s="22"/>
      <c r="I1" s="22" t="s">
        <v>2</v>
      </c>
      <c r="J1" s="22"/>
      <c r="K1" s="22"/>
      <c r="L1" s="22" t="s">
        <v>3</v>
      </c>
      <c r="M1" s="22"/>
      <c r="N1" s="22"/>
      <c r="O1" s="22" t="s">
        <v>4</v>
      </c>
      <c r="P1" s="22"/>
      <c r="Q1" s="22"/>
      <c r="R1" s="22" t="s">
        <v>5</v>
      </c>
      <c r="S1" s="22"/>
      <c r="T1" s="22"/>
      <c r="U1" s="22" t="s">
        <v>6</v>
      </c>
      <c r="V1" s="22"/>
      <c r="W1" s="22"/>
      <c r="X1" s="22" t="s">
        <v>7</v>
      </c>
      <c r="Y1" s="22"/>
      <c r="Z1" s="22"/>
      <c r="AA1" s="22" t="s">
        <v>8</v>
      </c>
      <c r="AB1" s="22"/>
      <c r="AC1" s="22"/>
      <c r="AD1" s="22" t="s">
        <v>9</v>
      </c>
      <c r="AE1" s="22"/>
      <c r="AF1" s="22"/>
      <c r="AG1" s="19" t="s">
        <v>199</v>
      </c>
      <c r="AH1" s="19"/>
      <c r="AI1" s="19"/>
      <c r="AJ1" s="19"/>
      <c r="AK1" s="19"/>
    </row>
    <row r="2" spans="1:37" ht="75" x14ac:dyDescent="0.25">
      <c r="A2" s="18"/>
      <c r="B2" s="40" t="s">
        <v>190</v>
      </c>
      <c r="C2" s="2" t="s">
        <v>191</v>
      </c>
      <c r="D2" s="2" t="s">
        <v>192</v>
      </c>
      <c r="E2" s="2" t="s">
        <v>188</v>
      </c>
      <c r="F2" s="2" t="s">
        <v>191</v>
      </c>
      <c r="G2" s="2" t="s">
        <v>192</v>
      </c>
      <c r="H2" s="2" t="s">
        <v>188</v>
      </c>
      <c r="I2" s="2" t="s">
        <v>191</v>
      </c>
      <c r="J2" s="2" t="s">
        <v>192</v>
      </c>
      <c r="K2" s="2" t="s">
        <v>188</v>
      </c>
      <c r="L2" s="2" t="s">
        <v>191</v>
      </c>
      <c r="M2" s="2" t="s">
        <v>192</v>
      </c>
      <c r="N2" s="2" t="s">
        <v>188</v>
      </c>
      <c r="O2" s="2" t="s">
        <v>191</v>
      </c>
      <c r="P2" s="2" t="s">
        <v>192</v>
      </c>
      <c r="Q2" s="2" t="s">
        <v>188</v>
      </c>
      <c r="R2" s="2" t="s">
        <v>191</v>
      </c>
      <c r="S2" s="2" t="s">
        <v>192</v>
      </c>
      <c r="T2" s="2" t="s">
        <v>188</v>
      </c>
      <c r="U2" s="2" t="s">
        <v>191</v>
      </c>
      <c r="V2" s="2" t="s">
        <v>192</v>
      </c>
      <c r="W2" s="2" t="s">
        <v>188</v>
      </c>
      <c r="X2" s="2" t="s">
        <v>191</v>
      </c>
      <c r="Y2" s="2" t="s">
        <v>192</v>
      </c>
      <c r="Z2" s="2" t="s">
        <v>188</v>
      </c>
      <c r="AA2" s="2" t="s">
        <v>191</v>
      </c>
      <c r="AB2" s="2" t="s">
        <v>192</v>
      </c>
      <c r="AC2" s="2" t="s">
        <v>188</v>
      </c>
      <c r="AD2" s="2" t="s">
        <v>191</v>
      </c>
      <c r="AE2" s="2" t="s">
        <v>192</v>
      </c>
      <c r="AF2" s="2" t="s">
        <v>188</v>
      </c>
      <c r="AG2" s="3" t="s">
        <v>193</v>
      </c>
      <c r="AH2" s="3" t="s">
        <v>194</v>
      </c>
      <c r="AI2" s="3" t="s">
        <v>195</v>
      </c>
      <c r="AJ2" s="2" t="s">
        <v>196</v>
      </c>
      <c r="AK2" s="3" t="s">
        <v>197</v>
      </c>
    </row>
    <row r="3" spans="1:37" x14ac:dyDescent="0.25">
      <c r="A3" s="21" t="s">
        <v>10</v>
      </c>
      <c r="B3" s="4" t="s">
        <v>11</v>
      </c>
      <c r="C3" s="5">
        <v>196</v>
      </c>
      <c r="D3" s="5">
        <v>6</v>
      </c>
      <c r="E3" s="6">
        <f>D3/C3</f>
        <v>3.0612244897959183E-2</v>
      </c>
      <c r="F3" s="5">
        <v>220</v>
      </c>
      <c r="G3" s="5">
        <v>8</v>
      </c>
      <c r="H3" s="6">
        <f>G3/F3</f>
        <v>3.6363636363636362E-2</v>
      </c>
      <c r="I3" s="5">
        <v>233</v>
      </c>
      <c r="J3" s="5">
        <v>2</v>
      </c>
      <c r="K3" s="6">
        <f>J3/I3</f>
        <v>8.5836909871244635E-3</v>
      </c>
      <c r="L3" s="5">
        <v>266</v>
      </c>
      <c r="M3" s="5">
        <v>2</v>
      </c>
      <c r="N3" s="6">
        <f>M3/L3</f>
        <v>7.5187969924812026E-3</v>
      </c>
      <c r="O3" s="5">
        <v>287</v>
      </c>
      <c r="P3" s="5">
        <v>4</v>
      </c>
      <c r="Q3" s="6">
        <f>P3/O3</f>
        <v>1.3937282229965157E-2</v>
      </c>
      <c r="R3" s="5">
        <v>308</v>
      </c>
      <c r="S3" s="5">
        <v>0</v>
      </c>
      <c r="T3" s="6">
        <f>S3/R3</f>
        <v>0</v>
      </c>
      <c r="U3" s="5">
        <v>352</v>
      </c>
      <c r="V3" s="5">
        <v>6</v>
      </c>
      <c r="W3" s="6">
        <f>V3/U3</f>
        <v>1.7045454545454544E-2</v>
      </c>
      <c r="X3" s="5">
        <v>356</v>
      </c>
      <c r="Y3" s="5">
        <v>3</v>
      </c>
      <c r="Z3" s="6">
        <f>Y3/X3</f>
        <v>8.4269662921348312E-3</v>
      </c>
      <c r="AA3" s="5">
        <v>386</v>
      </c>
      <c r="AB3" s="5">
        <v>2</v>
      </c>
      <c r="AC3" s="6">
        <f>AB3/AA3</f>
        <v>5.1813471502590676E-3</v>
      </c>
      <c r="AD3" s="5">
        <v>409</v>
      </c>
      <c r="AE3" s="5">
        <v>0</v>
      </c>
      <c r="AF3" s="6">
        <f>AE3/AD3</f>
        <v>0</v>
      </c>
      <c r="AG3" s="5">
        <f>AD3</f>
        <v>409</v>
      </c>
      <c r="AH3" s="7">
        <f>SUM(D3,G3,J3,M3,P3,S3,V3,Y3,AB3,AE3)</f>
        <v>33</v>
      </c>
      <c r="AI3" s="7">
        <f xml:space="preserve"> ROUND(AH3/10,0)</f>
        <v>3</v>
      </c>
      <c r="AJ3" s="8">
        <f>AVERAGE(AF3,AC3,Z3,W3,T3,Q3,N3,K3,H3,E3)</f>
        <v>1.2766941945901481E-2</v>
      </c>
      <c r="AK3" s="9" t="str">
        <f>IF(AJ3&lt;1%,"راكد",IF(AJ3&lt;15%,"مشبع","مطلوب"))</f>
        <v>مشبع</v>
      </c>
    </row>
    <row r="4" spans="1:37" x14ac:dyDescent="0.25">
      <c r="A4" s="21"/>
      <c r="B4" s="4" t="s">
        <v>12</v>
      </c>
      <c r="C4" s="5">
        <v>498</v>
      </c>
      <c r="D4" s="5">
        <v>5</v>
      </c>
      <c r="E4" s="6">
        <f t="shared" ref="E4:E63" si="0">D4/C4</f>
        <v>1.0040160642570281E-2</v>
      </c>
      <c r="F4" s="5">
        <v>520</v>
      </c>
      <c r="G4" s="5">
        <v>8</v>
      </c>
      <c r="H4" s="6">
        <f t="shared" ref="H4:H63" si="1">G4/F4</f>
        <v>1.5384615384615385E-2</v>
      </c>
      <c r="I4" s="5">
        <v>536</v>
      </c>
      <c r="J4" s="5">
        <v>6</v>
      </c>
      <c r="K4" s="6">
        <f t="shared" ref="K4:K63" si="2">J4/I4</f>
        <v>1.1194029850746268E-2</v>
      </c>
      <c r="L4" s="5">
        <v>618</v>
      </c>
      <c r="M4" s="5">
        <v>6</v>
      </c>
      <c r="N4" s="6">
        <f t="shared" ref="N4:N63" si="3">M4/L4</f>
        <v>9.7087378640776691E-3</v>
      </c>
      <c r="O4" s="5">
        <v>649</v>
      </c>
      <c r="P4" s="5">
        <v>13</v>
      </c>
      <c r="Q4" s="6">
        <f t="shared" ref="Q4:Q63" si="4">P4/O4</f>
        <v>2.0030816640986132E-2</v>
      </c>
      <c r="R4" s="5">
        <v>663</v>
      </c>
      <c r="S4" s="5">
        <v>2</v>
      </c>
      <c r="T4" s="6">
        <f t="shared" ref="T4:T63" si="5">S4/R4</f>
        <v>3.0165912518853697E-3</v>
      </c>
      <c r="U4" s="5">
        <v>736</v>
      </c>
      <c r="V4" s="5">
        <v>5</v>
      </c>
      <c r="W4" s="6">
        <f t="shared" ref="W4:W63" si="6">V4/U4</f>
        <v>6.793478260869565E-3</v>
      </c>
      <c r="X4" s="5">
        <v>770</v>
      </c>
      <c r="Y4" s="5">
        <v>1</v>
      </c>
      <c r="Z4" s="6">
        <f t="shared" ref="Z4:Z63" si="7">Y4/X4</f>
        <v>1.2987012987012987E-3</v>
      </c>
      <c r="AA4" s="5">
        <v>818</v>
      </c>
      <c r="AB4" s="5">
        <v>13</v>
      </c>
      <c r="AC4" s="6">
        <f t="shared" ref="AC4:AC63" si="8">AB4/AA4</f>
        <v>1.5892420537897311E-2</v>
      </c>
      <c r="AD4" s="5">
        <v>855</v>
      </c>
      <c r="AE4" s="5">
        <v>0</v>
      </c>
      <c r="AF4" s="6">
        <f t="shared" ref="AF4:AF63" si="9">AE4/AD4</f>
        <v>0</v>
      </c>
      <c r="AG4" s="5">
        <f t="shared" ref="AG4:AG63" si="10">AD4</f>
        <v>855</v>
      </c>
      <c r="AH4" s="7">
        <f t="shared" ref="AH4:AH63" si="11">SUM(D4,G4,J4,M4,P4,S4,V4,Y4,AB4,AE4)</f>
        <v>59</v>
      </c>
      <c r="AI4" s="7">
        <f t="shared" ref="AI4:AI63" si="12" xml:space="preserve"> ROUND(AH4/10,0)</f>
        <v>6</v>
      </c>
      <c r="AJ4" s="8">
        <f t="shared" ref="AJ4:AJ63" si="13">AVERAGE(AF4,AC4,Z4,W4,T4,Q4,N4,K4,H4,E4)</f>
        <v>9.3359551732349281E-3</v>
      </c>
      <c r="AK4" s="9" t="str">
        <f t="shared" ref="AK4:AK63" si="14">IF(AJ4&lt;1%,"راكد",IF(AJ4&lt;15%,"مشبع","مطلوب"))</f>
        <v>راكد</v>
      </c>
    </row>
    <row r="5" spans="1:37" x14ac:dyDescent="0.25">
      <c r="A5" s="21"/>
      <c r="B5" s="4" t="s">
        <v>13</v>
      </c>
      <c r="C5" s="5">
        <v>0</v>
      </c>
      <c r="D5" s="5">
        <v>0</v>
      </c>
      <c r="E5" s="6" t="e">
        <f t="shared" si="0"/>
        <v>#DIV/0!</v>
      </c>
      <c r="F5" s="5">
        <v>0</v>
      </c>
      <c r="G5" s="5">
        <v>0</v>
      </c>
      <c r="H5" s="6" t="e">
        <f t="shared" si="1"/>
        <v>#DIV/0!</v>
      </c>
      <c r="I5" s="5">
        <v>0</v>
      </c>
      <c r="J5" s="5">
        <v>0</v>
      </c>
      <c r="K5" s="6" t="e">
        <f t="shared" si="2"/>
        <v>#DIV/0!</v>
      </c>
      <c r="L5" s="5">
        <v>0</v>
      </c>
      <c r="M5" s="5">
        <v>0</v>
      </c>
      <c r="N5" s="6" t="e">
        <f t="shared" si="3"/>
        <v>#DIV/0!</v>
      </c>
      <c r="O5" s="5">
        <v>0</v>
      </c>
      <c r="P5" s="5">
        <v>0</v>
      </c>
      <c r="Q5" s="6" t="e">
        <f t="shared" si="4"/>
        <v>#DIV/0!</v>
      </c>
      <c r="R5" s="5">
        <v>0</v>
      </c>
      <c r="S5" s="5">
        <v>0</v>
      </c>
      <c r="T5" s="6" t="e">
        <f t="shared" si="5"/>
        <v>#DIV/0!</v>
      </c>
      <c r="U5" s="5">
        <v>0</v>
      </c>
      <c r="V5" s="5">
        <v>0</v>
      </c>
      <c r="W5" s="6" t="e">
        <f t="shared" si="6"/>
        <v>#DIV/0!</v>
      </c>
      <c r="X5" s="5">
        <v>0</v>
      </c>
      <c r="Y5" s="5">
        <v>0</v>
      </c>
      <c r="Z5" s="6" t="e">
        <f t="shared" si="7"/>
        <v>#DIV/0!</v>
      </c>
      <c r="AA5" s="5">
        <v>0</v>
      </c>
      <c r="AB5" s="5">
        <v>0</v>
      </c>
      <c r="AC5" s="6" t="e">
        <f t="shared" si="8"/>
        <v>#DIV/0!</v>
      </c>
      <c r="AD5" s="5">
        <v>1</v>
      </c>
      <c r="AE5" s="5">
        <v>0</v>
      </c>
      <c r="AF5" s="6">
        <f t="shared" si="9"/>
        <v>0</v>
      </c>
      <c r="AG5" s="5">
        <f t="shared" si="10"/>
        <v>1</v>
      </c>
      <c r="AH5" s="7">
        <f t="shared" si="11"/>
        <v>0</v>
      </c>
      <c r="AI5" s="7">
        <f t="shared" si="12"/>
        <v>0</v>
      </c>
      <c r="AJ5" s="8">
        <f>AVERAGE(AF5)</f>
        <v>0</v>
      </c>
      <c r="AK5" s="9" t="str">
        <f t="shared" si="14"/>
        <v>راكد</v>
      </c>
    </row>
    <row r="6" spans="1:37" x14ac:dyDescent="0.25">
      <c r="A6" s="21"/>
      <c r="B6" s="33" t="s">
        <v>14</v>
      </c>
      <c r="C6" s="34">
        <v>518</v>
      </c>
      <c r="D6" s="34">
        <v>3</v>
      </c>
      <c r="E6" s="35">
        <f t="shared" si="0"/>
        <v>5.7915057915057912E-3</v>
      </c>
      <c r="F6" s="34">
        <v>554</v>
      </c>
      <c r="G6" s="34">
        <v>4</v>
      </c>
      <c r="H6" s="35">
        <f t="shared" si="1"/>
        <v>7.2202166064981952E-3</v>
      </c>
      <c r="I6" s="34">
        <v>566</v>
      </c>
      <c r="J6" s="34">
        <v>3</v>
      </c>
      <c r="K6" s="35">
        <f t="shared" si="2"/>
        <v>5.3003533568904597E-3</v>
      </c>
      <c r="L6" s="34">
        <v>622</v>
      </c>
      <c r="M6" s="34">
        <v>3</v>
      </c>
      <c r="N6" s="35">
        <f t="shared" si="3"/>
        <v>4.8231511254019296E-3</v>
      </c>
      <c r="O6" s="34">
        <v>633</v>
      </c>
      <c r="P6" s="34">
        <v>5</v>
      </c>
      <c r="Q6" s="35">
        <f t="shared" si="4"/>
        <v>7.8988941548183249E-3</v>
      </c>
      <c r="R6" s="34">
        <v>678</v>
      </c>
      <c r="S6" s="34">
        <v>0</v>
      </c>
      <c r="T6" s="35">
        <f t="shared" si="5"/>
        <v>0</v>
      </c>
      <c r="U6" s="34">
        <v>838</v>
      </c>
      <c r="V6" s="34">
        <v>7</v>
      </c>
      <c r="W6" s="35">
        <f t="shared" si="6"/>
        <v>8.3532219570405727E-3</v>
      </c>
      <c r="X6" s="34">
        <v>887</v>
      </c>
      <c r="Y6" s="34">
        <v>5</v>
      </c>
      <c r="Z6" s="35">
        <f t="shared" si="7"/>
        <v>5.6369785794813977E-3</v>
      </c>
      <c r="AA6" s="34">
        <v>935</v>
      </c>
      <c r="AB6" s="34">
        <v>13</v>
      </c>
      <c r="AC6" s="35">
        <f t="shared" si="8"/>
        <v>1.3903743315508022E-2</v>
      </c>
      <c r="AD6" s="34">
        <v>1008</v>
      </c>
      <c r="AE6" s="34">
        <v>0</v>
      </c>
      <c r="AF6" s="35">
        <f t="shared" si="9"/>
        <v>0</v>
      </c>
      <c r="AG6" s="34">
        <f t="shared" si="10"/>
        <v>1008</v>
      </c>
      <c r="AH6" s="36">
        <f t="shared" si="11"/>
        <v>43</v>
      </c>
      <c r="AI6" s="36">
        <f t="shared" si="12"/>
        <v>4</v>
      </c>
      <c r="AJ6" s="37">
        <f t="shared" si="13"/>
        <v>5.8928064887144704E-3</v>
      </c>
      <c r="AK6" s="38" t="str">
        <f t="shared" si="14"/>
        <v>راكد</v>
      </c>
    </row>
    <row r="7" spans="1:37" x14ac:dyDescent="0.25">
      <c r="A7" s="21"/>
      <c r="B7" s="4" t="s">
        <v>15</v>
      </c>
      <c r="C7" s="5">
        <v>0</v>
      </c>
      <c r="D7" s="5">
        <v>0</v>
      </c>
      <c r="E7" s="6" t="e">
        <f t="shared" si="0"/>
        <v>#DIV/0!</v>
      </c>
      <c r="F7" s="5">
        <v>0</v>
      </c>
      <c r="G7" s="5">
        <v>0</v>
      </c>
      <c r="H7" s="6" t="e">
        <f t="shared" si="1"/>
        <v>#DIV/0!</v>
      </c>
      <c r="I7" s="5">
        <v>0</v>
      </c>
      <c r="J7" s="5">
        <v>0</v>
      </c>
      <c r="K7" s="6" t="e">
        <f t="shared" si="2"/>
        <v>#DIV/0!</v>
      </c>
      <c r="L7" s="5">
        <v>0</v>
      </c>
      <c r="M7" s="5">
        <v>0</v>
      </c>
      <c r="N7" s="6" t="e">
        <f t="shared" si="3"/>
        <v>#DIV/0!</v>
      </c>
      <c r="O7" s="5">
        <v>0</v>
      </c>
      <c r="P7" s="5">
        <v>0</v>
      </c>
      <c r="Q7" s="6" t="e">
        <f t="shared" si="4"/>
        <v>#DIV/0!</v>
      </c>
      <c r="R7" s="5">
        <v>2</v>
      </c>
      <c r="S7" s="5">
        <v>0</v>
      </c>
      <c r="T7" s="6">
        <f t="shared" si="5"/>
        <v>0</v>
      </c>
      <c r="U7" s="5">
        <v>2</v>
      </c>
      <c r="V7" s="5">
        <v>0</v>
      </c>
      <c r="W7" s="6">
        <f t="shared" si="6"/>
        <v>0</v>
      </c>
      <c r="X7" s="5">
        <v>1</v>
      </c>
      <c r="Y7" s="5">
        <v>0</v>
      </c>
      <c r="Z7" s="6">
        <f t="shared" si="7"/>
        <v>0</v>
      </c>
      <c r="AA7" s="5">
        <v>1</v>
      </c>
      <c r="AB7" s="5">
        <v>0</v>
      </c>
      <c r="AC7" s="6">
        <f t="shared" si="8"/>
        <v>0</v>
      </c>
      <c r="AD7" s="5">
        <v>2</v>
      </c>
      <c r="AE7" s="5">
        <v>0</v>
      </c>
      <c r="AF7" s="6">
        <f t="shared" si="9"/>
        <v>0</v>
      </c>
      <c r="AG7" s="5">
        <f t="shared" si="10"/>
        <v>2</v>
      </c>
      <c r="AH7" s="7">
        <f t="shared" si="11"/>
        <v>0</v>
      </c>
      <c r="AI7" s="7">
        <f t="shared" si="12"/>
        <v>0</v>
      </c>
      <c r="AJ7" s="8">
        <f>AVERAGE(AF7,AC7,Z7,W7,T7)</f>
        <v>0</v>
      </c>
      <c r="AK7" s="9" t="str">
        <f t="shared" si="14"/>
        <v>راكد</v>
      </c>
    </row>
    <row r="8" spans="1:37" x14ac:dyDescent="0.25">
      <c r="A8" s="21"/>
      <c r="B8" s="4" t="s">
        <v>160</v>
      </c>
      <c r="C8" s="5">
        <v>26</v>
      </c>
      <c r="D8" s="5">
        <v>8</v>
      </c>
      <c r="E8" s="6">
        <f t="shared" si="0"/>
        <v>0.30769230769230771</v>
      </c>
      <c r="F8" s="5">
        <v>29</v>
      </c>
      <c r="G8" s="5">
        <v>0</v>
      </c>
      <c r="H8" s="6">
        <f t="shared" si="1"/>
        <v>0</v>
      </c>
      <c r="I8" s="5">
        <v>32</v>
      </c>
      <c r="J8" s="5">
        <v>6</v>
      </c>
      <c r="K8" s="6">
        <f t="shared" si="2"/>
        <v>0.1875</v>
      </c>
      <c r="L8" s="5">
        <v>38</v>
      </c>
      <c r="M8" s="5">
        <v>6</v>
      </c>
      <c r="N8" s="6">
        <f t="shared" si="3"/>
        <v>0.15789473684210525</v>
      </c>
      <c r="O8" s="5">
        <v>40</v>
      </c>
      <c r="P8" s="5">
        <v>0</v>
      </c>
      <c r="Q8" s="6">
        <f t="shared" si="4"/>
        <v>0</v>
      </c>
      <c r="R8" s="5">
        <v>45</v>
      </c>
      <c r="S8" s="5">
        <v>0</v>
      </c>
      <c r="T8" s="6">
        <f t="shared" si="5"/>
        <v>0</v>
      </c>
      <c r="U8" s="5">
        <v>53</v>
      </c>
      <c r="V8" s="5">
        <v>2</v>
      </c>
      <c r="W8" s="6">
        <f t="shared" si="6"/>
        <v>3.7735849056603772E-2</v>
      </c>
      <c r="X8" s="5">
        <v>56</v>
      </c>
      <c r="Y8" s="5">
        <v>4</v>
      </c>
      <c r="Z8" s="6">
        <f t="shared" si="7"/>
        <v>7.1428571428571425E-2</v>
      </c>
      <c r="AA8" s="5">
        <v>56</v>
      </c>
      <c r="AB8" s="5">
        <v>0</v>
      </c>
      <c r="AC8" s="6">
        <f t="shared" si="8"/>
        <v>0</v>
      </c>
      <c r="AD8" s="5">
        <v>59</v>
      </c>
      <c r="AE8" s="5">
        <v>1</v>
      </c>
      <c r="AF8" s="6">
        <f t="shared" si="9"/>
        <v>1.6949152542372881E-2</v>
      </c>
      <c r="AG8" s="5">
        <f t="shared" si="10"/>
        <v>59</v>
      </c>
      <c r="AH8" s="7">
        <f t="shared" si="11"/>
        <v>27</v>
      </c>
      <c r="AI8" s="7">
        <f t="shared" si="12"/>
        <v>3</v>
      </c>
      <c r="AJ8" s="8">
        <f t="shared" si="13"/>
        <v>7.7920061756196105E-2</v>
      </c>
      <c r="AK8" s="9" t="str">
        <f t="shared" si="14"/>
        <v>مشبع</v>
      </c>
    </row>
    <row r="9" spans="1:37" x14ac:dyDescent="0.25">
      <c r="A9" s="21"/>
      <c r="B9" s="4" t="s">
        <v>16</v>
      </c>
      <c r="C9" s="5">
        <v>1598</v>
      </c>
      <c r="D9" s="5">
        <v>8</v>
      </c>
      <c r="E9" s="6">
        <f t="shared" si="0"/>
        <v>5.0062578222778474E-3</v>
      </c>
      <c r="F9" s="5">
        <v>1781</v>
      </c>
      <c r="G9" s="5">
        <v>27</v>
      </c>
      <c r="H9" s="6">
        <f t="shared" si="1"/>
        <v>1.5160022459292532E-2</v>
      </c>
      <c r="I9" s="5">
        <v>1920</v>
      </c>
      <c r="J9" s="5">
        <v>16</v>
      </c>
      <c r="K9" s="6">
        <f t="shared" si="2"/>
        <v>8.3333333333333332E-3</v>
      </c>
      <c r="L9" s="5">
        <v>2186</v>
      </c>
      <c r="M9" s="5">
        <v>16</v>
      </c>
      <c r="N9" s="6">
        <f t="shared" si="3"/>
        <v>7.319304666056725E-3</v>
      </c>
      <c r="O9" s="5">
        <v>2328</v>
      </c>
      <c r="P9" s="5">
        <v>47</v>
      </c>
      <c r="Q9" s="6">
        <f t="shared" si="4"/>
        <v>2.0189003436426118E-2</v>
      </c>
      <c r="R9" s="5">
        <v>2452</v>
      </c>
      <c r="S9" s="5">
        <v>17</v>
      </c>
      <c r="T9" s="6">
        <f t="shared" si="5"/>
        <v>6.9331158238172923E-3</v>
      </c>
      <c r="U9" s="5">
        <v>2706</v>
      </c>
      <c r="V9" s="5">
        <v>30</v>
      </c>
      <c r="W9" s="6">
        <f t="shared" si="6"/>
        <v>1.1086474501108648E-2</v>
      </c>
      <c r="X9" s="5">
        <v>2913</v>
      </c>
      <c r="Y9" s="5">
        <v>31</v>
      </c>
      <c r="Z9" s="6">
        <f t="shared" si="7"/>
        <v>1.0641949879848954E-2</v>
      </c>
      <c r="AA9" s="5">
        <v>2940</v>
      </c>
      <c r="AB9" s="5">
        <v>0</v>
      </c>
      <c r="AC9" s="6">
        <f t="shared" si="8"/>
        <v>0</v>
      </c>
      <c r="AD9" s="5">
        <v>3148</v>
      </c>
      <c r="AE9" s="5">
        <v>16</v>
      </c>
      <c r="AF9" s="6">
        <f t="shared" si="9"/>
        <v>5.0825921219822112E-3</v>
      </c>
      <c r="AG9" s="5">
        <f t="shared" si="10"/>
        <v>3148</v>
      </c>
      <c r="AH9" s="7">
        <f t="shared" si="11"/>
        <v>208</v>
      </c>
      <c r="AI9" s="7">
        <f t="shared" si="12"/>
        <v>21</v>
      </c>
      <c r="AJ9" s="8">
        <f t="shared" si="13"/>
        <v>8.9752054044143648E-3</v>
      </c>
      <c r="AK9" s="9" t="str">
        <f t="shared" si="14"/>
        <v>راكد</v>
      </c>
    </row>
    <row r="10" spans="1:37" x14ac:dyDescent="0.25">
      <c r="A10" s="21"/>
      <c r="B10" s="4" t="s">
        <v>17</v>
      </c>
      <c r="C10" s="5">
        <v>918</v>
      </c>
      <c r="D10" s="5">
        <v>7</v>
      </c>
      <c r="E10" s="6">
        <f t="shared" si="0"/>
        <v>7.6252723311546842E-3</v>
      </c>
      <c r="F10" s="5">
        <v>970</v>
      </c>
      <c r="G10" s="5">
        <v>35</v>
      </c>
      <c r="H10" s="6">
        <f t="shared" si="1"/>
        <v>3.608247422680412E-2</v>
      </c>
      <c r="I10" s="5">
        <v>1048</v>
      </c>
      <c r="J10" s="5">
        <v>31</v>
      </c>
      <c r="K10" s="6">
        <f t="shared" si="2"/>
        <v>2.9580152671755726E-2</v>
      </c>
      <c r="L10" s="5">
        <v>1173</v>
      </c>
      <c r="M10" s="5">
        <v>25</v>
      </c>
      <c r="N10" s="6">
        <f t="shared" si="3"/>
        <v>2.1312872975277068E-2</v>
      </c>
      <c r="O10" s="5">
        <v>1229</v>
      </c>
      <c r="P10" s="5">
        <v>53</v>
      </c>
      <c r="Q10" s="6">
        <f t="shared" si="4"/>
        <v>4.3124491456468676E-2</v>
      </c>
      <c r="R10" s="5">
        <v>1290</v>
      </c>
      <c r="S10" s="5">
        <v>22</v>
      </c>
      <c r="T10" s="6">
        <f t="shared" si="5"/>
        <v>1.7054263565891473E-2</v>
      </c>
      <c r="U10" s="5">
        <v>1415</v>
      </c>
      <c r="V10" s="5">
        <v>26</v>
      </c>
      <c r="W10" s="6">
        <f t="shared" si="6"/>
        <v>1.8374558303886925E-2</v>
      </c>
      <c r="X10" s="5">
        <v>1491</v>
      </c>
      <c r="Y10" s="5">
        <v>13</v>
      </c>
      <c r="Z10" s="6">
        <f t="shared" si="7"/>
        <v>8.7189805499664659E-3</v>
      </c>
      <c r="AA10" s="5">
        <v>1541</v>
      </c>
      <c r="AB10" s="5">
        <v>21</v>
      </c>
      <c r="AC10" s="6">
        <f t="shared" si="8"/>
        <v>1.36275146009085E-2</v>
      </c>
      <c r="AD10" s="5">
        <v>1659</v>
      </c>
      <c r="AE10" s="5">
        <v>18</v>
      </c>
      <c r="AF10" s="6">
        <f t="shared" si="9"/>
        <v>1.0849909584086799E-2</v>
      </c>
      <c r="AG10" s="5">
        <f t="shared" si="10"/>
        <v>1659</v>
      </c>
      <c r="AH10" s="7">
        <f t="shared" si="11"/>
        <v>251</v>
      </c>
      <c r="AI10" s="7">
        <f t="shared" si="12"/>
        <v>25</v>
      </c>
      <c r="AJ10" s="8">
        <f t="shared" si="13"/>
        <v>2.0635049026620046E-2</v>
      </c>
      <c r="AK10" s="9" t="str">
        <f t="shared" si="14"/>
        <v>مشبع</v>
      </c>
    </row>
    <row r="11" spans="1:37" x14ac:dyDescent="0.25">
      <c r="A11" s="21"/>
      <c r="B11" s="4" t="s">
        <v>18</v>
      </c>
      <c r="C11" s="5">
        <v>157</v>
      </c>
      <c r="D11" s="5">
        <v>2</v>
      </c>
      <c r="E11" s="6">
        <f t="shared" si="0"/>
        <v>1.2738853503184714E-2</v>
      </c>
      <c r="F11" s="5">
        <v>163</v>
      </c>
      <c r="G11" s="5">
        <v>14</v>
      </c>
      <c r="H11" s="6">
        <f t="shared" si="1"/>
        <v>8.5889570552147243E-2</v>
      </c>
      <c r="I11" s="5">
        <v>156</v>
      </c>
      <c r="J11" s="5">
        <v>6</v>
      </c>
      <c r="K11" s="6">
        <f t="shared" si="2"/>
        <v>3.8461538461538464E-2</v>
      </c>
      <c r="L11" s="5">
        <v>182</v>
      </c>
      <c r="M11" s="5">
        <v>6</v>
      </c>
      <c r="N11" s="6">
        <f t="shared" si="3"/>
        <v>3.2967032967032968E-2</v>
      </c>
      <c r="O11" s="5">
        <v>183</v>
      </c>
      <c r="P11" s="5">
        <v>41</v>
      </c>
      <c r="Q11" s="6">
        <f t="shared" si="4"/>
        <v>0.22404371584699453</v>
      </c>
      <c r="R11" s="5">
        <v>120</v>
      </c>
      <c r="S11" s="5">
        <v>2</v>
      </c>
      <c r="T11" s="6">
        <f t="shared" si="5"/>
        <v>1.6666666666666666E-2</v>
      </c>
      <c r="U11" s="5">
        <v>130</v>
      </c>
      <c r="V11" s="5">
        <v>3</v>
      </c>
      <c r="W11" s="6">
        <f t="shared" si="6"/>
        <v>2.3076923076923078E-2</v>
      </c>
      <c r="X11" s="5">
        <v>134</v>
      </c>
      <c r="Y11" s="5">
        <v>3</v>
      </c>
      <c r="Z11" s="6">
        <f t="shared" si="7"/>
        <v>2.2388059701492536E-2</v>
      </c>
      <c r="AA11" s="5">
        <v>140</v>
      </c>
      <c r="AB11" s="5">
        <v>2</v>
      </c>
      <c r="AC11" s="6">
        <f t="shared" si="8"/>
        <v>1.4285714285714285E-2</v>
      </c>
      <c r="AD11" s="5">
        <v>162</v>
      </c>
      <c r="AE11" s="5">
        <v>0</v>
      </c>
      <c r="AF11" s="6">
        <f t="shared" si="9"/>
        <v>0</v>
      </c>
      <c r="AG11" s="5">
        <f t="shared" si="10"/>
        <v>162</v>
      </c>
      <c r="AH11" s="7">
        <f t="shared" si="11"/>
        <v>79</v>
      </c>
      <c r="AI11" s="7">
        <f t="shared" si="12"/>
        <v>8</v>
      </c>
      <c r="AJ11" s="8">
        <f t="shared" si="13"/>
        <v>4.7051807506169448E-2</v>
      </c>
      <c r="AK11" s="9" t="str">
        <f t="shared" si="14"/>
        <v>مشبع</v>
      </c>
    </row>
    <row r="12" spans="1:37" x14ac:dyDescent="0.25">
      <c r="A12" s="21"/>
      <c r="B12" s="4" t="s">
        <v>19</v>
      </c>
      <c r="C12" s="5">
        <v>489</v>
      </c>
      <c r="D12" s="5">
        <v>4</v>
      </c>
      <c r="E12" s="6">
        <f t="shared" si="0"/>
        <v>8.1799591002044997E-3</v>
      </c>
      <c r="F12" s="5">
        <v>549</v>
      </c>
      <c r="G12" s="5">
        <v>16</v>
      </c>
      <c r="H12" s="6">
        <f t="shared" si="1"/>
        <v>2.9143897996357013E-2</v>
      </c>
      <c r="I12" s="5">
        <v>578</v>
      </c>
      <c r="J12" s="5">
        <v>13</v>
      </c>
      <c r="K12" s="6">
        <f t="shared" si="2"/>
        <v>2.2491349480968859E-2</v>
      </c>
      <c r="L12" s="5">
        <v>667</v>
      </c>
      <c r="M12" s="5">
        <v>13</v>
      </c>
      <c r="N12" s="6">
        <f t="shared" si="3"/>
        <v>1.9490254872563718E-2</v>
      </c>
      <c r="O12" s="5">
        <v>706</v>
      </c>
      <c r="P12" s="5">
        <v>13</v>
      </c>
      <c r="Q12" s="6">
        <f t="shared" si="4"/>
        <v>1.8413597733711047E-2</v>
      </c>
      <c r="R12" s="5">
        <v>762</v>
      </c>
      <c r="S12" s="5">
        <v>1</v>
      </c>
      <c r="T12" s="6">
        <f t="shared" si="5"/>
        <v>1.3123359580052493E-3</v>
      </c>
      <c r="U12" s="5">
        <v>839</v>
      </c>
      <c r="V12" s="5">
        <v>17</v>
      </c>
      <c r="W12" s="6">
        <f t="shared" si="6"/>
        <v>2.0262216924910609E-2</v>
      </c>
      <c r="X12" s="5">
        <v>894</v>
      </c>
      <c r="Y12" s="5">
        <v>11</v>
      </c>
      <c r="Z12" s="6">
        <f t="shared" si="7"/>
        <v>1.2304250559284116E-2</v>
      </c>
      <c r="AA12" s="5">
        <v>934</v>
      </c>
      <c r="AB12" s="5">
        <v>6</v>
      </c>
      <c r="AC12" s="6">
        <f t="shared" si="8"/>
        <v>6.4239828693790149E-3</v>
      </c>
      <c r="AD12" s="5">
        <v>1007</v>
      </c>
      <c r="AE12" s="5">
        <v>1</v>
      </c>
      <c r="AF12" s="6">
        <f t="shared" si="9"/>
        <v>9.930486593843098E-4</v>
      </c>
      <c r="AG12" s="5">
        <f t="shared" si="10"/>
        <v>1007</v>
      </c>
      <c r="AH12" s="7">
        <f t="shared" si="11"/>
        <v>95</v>
      </c>
      <c r="AI12" s="7">
        <f t="shared" si="12"/>
        <v>10</v>
      </c>
      <c r="AJ12" s="8">
        <f t="shared" si="13"/>
        <v>1.3901489415476845E-2</v>
      </c>
      <c r="AK12" s="9" t="str">
        <f t="shared" si="14"/>
        <v>مشبع</v>
      </c>
    </row>
    <row r="13" spans="1:37" x14ac:dyDescent="0.25">
      <c r="A13" s="21"/>
      <c r="B13" s="4" t="s">
        <v>20</v>
      </c>
      <c r="C13" s="5">
        <v>178</v>
      </c>
      <c r="D13" s="5">
        <v>4</v>
      </c>
      <c r="E13" s="6">
        <f t="shared" si="0"/>
        <v>2.247191011235955E-2</v>
      </c>
      <c r="F13" s="5">
        <v>208</v>
      </c>
      <c r="G13" s="5">
        <v>0</v>
      </c>
      <c r="H13" s="6">
        <f t="shared" si="1"/>
        <v>0</v>
      </c>
      <c r="I13" s="5">
        <v>248</v>
      </c>
      <c r="J13" s="5">
        <v>0</v>
      </c>
      <c r="K13" s="6">
        <f t="shared" si="2"/>
        <v>0</v>
      </c>
      <c r="L13" s="5">
        <v>354</v>
      </c>
      <c r="M13" s="5">
        <v>0</v>
      </c>
      <c r="N13" s="6">
        <f t="shared" si="3"/>
        <v>0</v>
      </c>
      <c r="O13" s="5">
        <v>402</v>
      </c>
      <c r="P13" s="5">
        <v>0</v>
      </c>
      <c r="Q13" s="6">
        <f t="shared" si="4"/>
        <v>0</v>
      </c>
      <c r="R13" s="5">
        <v>513</v>
      </c>
      <c r="S13" s="5">
        <v>1</v>
      </c>
      <c r="T13" s="6">
        <f t="shared" si="5"/>
        <v>1.9493177387914229E-3</v>
      </c>
      <c r="U13" s="5">
        <v>619</v>
      </c>
      <c r="V13" s="5">
        <v>5</v>
      </c>
      <c r="W13" s="6">
        <f t="shared" si="6"/>
        <v>8.0775444264943458E-3</v>
      </c>
      <c r="X13" s="5">
        <v>714</v>
      </c>
      <c r="Y13" s="5">
        <v>3</v>
      </c>
      <c r="Z13" s="6">
        <f t="shared" si="7"/>
        <v>4.2016806722689074E-3</v>
      </c>
      <c r="AA13" s="5">
        <v>774</v>
      </c>
      <c r="AB13" s="5">
        <v>4</v>
      </c>
      <c r="AC13" s="6">
        <f t="shared" si="8"/>
        <v>5.1679586563307496E-3</v>
      </c>
      <c r="AD13" s="5">
        <v>827</v>
      </c>
      <c r="AE13" s="5">
        <v>3</v>
      </c>
      <c r="AF13" s="6">
        <f t="shared" si="9"/>
        <v>3.6275695284159614E-3</v>
      </c>
      <c r="AG13" s="5">
        <f t="shared" si="10"/>
        <v>827</v>
      </c>
      <c r="AH13" s="7">
        <f t="shared" si="11"/>
        <v>20</v>
      </c>
      <c r="AI13" s="7">
        <f t="shared" si="12"/>
        <v>2</v>
      </c>
      <c r="AJ13" s="8">
        <f t="shared" si="13"/>
        <v>4.5495981134660943E-3</v>
      </c>
      <c r="AK13" s="9" t="str">
        <f t="shared" si="14"/>
        <v>راكد</v>
      </c>
    </row>
    <row r="14" spans="1:37" x14ac:dyDescent="0.25">
      <c r="A14" s="21"/>
      <c r="B14" s="4" t="s">
        <v>21</v>
      </c>
      <c r="C14" s="5">
        <v>150</v>
      </c>
      <c r="D14" s="5">
        <v>5</v>
      </c>
      <c r="E14" s="6">
        <f t="shared" si="0"/>
        <v>3.3333333333333333E-2</v>
      </c>
      <c r="F14" s="5">
        <v>160</v>
      </c>
      <c r="G14" s="5">
        <v>9</v>
      </c>
      <c r="H14" s="6">
        <f t="shared" si="1"/>
        <v>5.6250000000000001E-2</v>
      </c>
      <c r="I14" s="5">
        <v>181</v>
      </c>
      <c r="J14" s="5">
        <v>3</v>
      </c>
      <c r="K14" s="6">
        <f t="shared" si="2"/>
        <v>1.6574585635359115E-2</v>
      </c>
      <c r="L14" s="5">
        <v>240</v>
      </c>
      <c r="M14" s="5">
        <v>3</v>
      </c>
      <c r="N14" s="6">
        <f t="shared" si="3"/>
        <v>1.2500000000000001E-2</v>
      </c>
      <c r="O14" s="5">
        <v>256</v>
      </c>
      <c r="P14" s="5">
        <v>6</v>
      </c>
      <c r="Q14" s="6">
        <f t="shared" si="4"/>
        <v>2.34375E-2</v>
      </c>
      <c r="R14" s="5">
        <v>286</v>
      </c>
      <c r="S14" s="5">
        <v>0</v>
      </c>
      <c r="T14" s="6">
        <f t="shared" si="5"/>
        <v>0</v>
      </c>
      <c r="U14" s="5">
        <v>325</v>
      </c>
      <c r="V14" s="5">
        <v>4</v>
      </c>
      <c r="W14" s="6">
        <f t="shared" si="6"/>
        <v>1.2307692307692308E-2</v>
      </c>
      <c r="X14" s="5">
        <v>353</v>
      </c>
      <c r="Y14" s="5">
        <v>5</v>
      </c>
      <c r="Z14" s="6">
        <f t="shared" si="7"/>
        <v>1.4164305949008499E-2</v>
      </c>
      <c r="AA14" s="5">
        <v>360</v>
      </c>
      <c r="AB14" s="5">
        <v>26</v>
      </c>
      <c r="AC14" s="6">
        <f t="shared" si="8"/>
        <v>7.2222222222222215E-2</v>
      </c>
      <c r="AD14" s="5">
        <v>417</v>
      </c>
      <c r="AE14" s="5">
        <v>0</v>
      </c>
      <c r="AF14" s="6">
        <f t="shared" si="9"/>
        <v>0</v>
      </c>
      <c r="AG14" s="5">
        <f t="shared" si="10"/>
        <v>417</v>
      </c>
      <c r="AH14" s="7">
        <f t="shared" si="11"/>
        <v>61</v>
      </c>
      <c r="AI14" s="7">
        <f t="shared" si="12"/>
        <v>6</v>
      </c>
      <c r="AJ14" s="8">
        <f t="shared" si="13"/>
        <v>2.4078963944761549E-2</v>
      </c>
      <c r="AK14" s="9" t="str">
        <f t="shared" si="14"/>
        <v>مشبع</v>
      </c>
    </row>
    <row r="15" spans="1:37" x14ac:dyDescent="0.25">
      <c r="A15" s="21"/>
      <c r="B15" s="4" t="s">
        <v>22</v>
      </c>
      <c r="C15" s="5">
        <v>3</v>
      </c>
      <c r="D15" s="5">
        <v>5</v>
      </c>
      <c r="E15" s="6">
        <f t="shared" si="0"/>
        <v>1.6666666666666667</v>
      </c>
      <c r="F15" s="5">
        <v>11</v>
      </c>
      <c r="G15" s="5">
        <v>11</v>
      </c>
      <c r="H15" s="6">
        <f t="shared" si="1"/>
        <v>1</v>
      </c>
      <c r="I15" s="5">
        <v>5</v>
      </c>
      <c r="J15" s="5">
        <v>6</v>
      </c>
      <c r="K15" s="6">
        <f t="shared" si="2"/>
        <v>1.2</v>
      </c>
      <c r="L15" s="5">
        <v>7</v>
      </c>
      <c r="M15" s="5">
        <v>6</v>
      </c>
      <c r="N15" s="6">
        <f t="shared" si="3"/>
        <v>0.8571428571428571</v>
      </c>
      <c r="O15" s="5">
        <v>5</v>
      </c>
      <c r="P15" s="5">
        <v>4</v>
      </c>
      <c r="Q15" s="6">
        <f t="shared" si="4"/>
        <v>0.8</v>
      </c>
      <c r="R15" s="5">
        <v>7</v>
      </c>
      <c r="S15" s="5">
        <v>0</v>
      </c>
      <c r="T15" s="6">
        <f t="shared" si="5"/>
        <v>0</v>
      </c>
      <c r="U15" s="5">
        <v>15</v>
      </c>
      <c r="V15" s="5">
        <v>6</v>
      </c>
      <c r="W15" s="6">
        <f t="shared" si="6"/>
        <v>0.4</v>
      </c>
      <c r="X15" s="5">
        <v>17</v>
      </c>
      <c r="Y15" s="5">
        <v>4</v>
      </c>
      <c r="Z15" s="6">
        <f t="shared" si="7"/>
        <v>0.23529411764705882</v>
      </c>
      <c r="AA15" s="5">
        <v>19</v>
      </c>
      <c r="AB15" s="5">
        <v>1</v>
      </c>
      <c r="AC15" s="6">
        <f t="shared" si="8"/>
        <v>5.2631578947368418E-2</v>
      </c>
      <c r="AD15" s="5">
        <v>25</v>
      </c>
      <c r="AE15" s="5">
        <v>1</v>
      </c>
      <c r="AF15" s="6">
        <f t="shared" si="9"/>
        <v>0.04</v>
      </c>
      <c r="AG15" s="5">
        <f t="shared" si="10"/>
        <v>25</v>
      </c>
      <c r="AH15" s="7">
        <f t="shared" si="11"/>
        <v>44</v>
      </c>
      <c r="AI15" s="7">
        <f t="shared" si="12"/>
        <v>4</v>
      </c>
      <c r="AJ15" s="8">
        <f t="shared" si="13"/>
        <v>0.62517352204039511</v>
      </c>
      <c r="AK15" s="9" t="str">
        <f t="shared" si="14"/>
        <v>مطلوب</v>
      </c>
    </row>
    <row r="16" spans="1:37" x14ac:dyDescent="0.25">
      <c r="A16" s="21"/>
      <c r="B16" s="4" t="s">
        <v>23</v>
      </c>
      <c r="C16" s="5">
        <v>1983</v>
      </c>
      <c r="D16" s="5">
        <v>13</v>
      </c>
      <c r="E16" s="6">
        <f t="shared" si="0"/>
        <v>6.5557236510337871E-3</v>
      </c>
      <c r="F16" s="5">
        <v>2112</v>
      </c>
      <c r="G16" s="5">
        <v>143</v>
      </c>
      <c r="H16" s="6">
        <f t="shared" si="1"/>
        <v>6.7708333333333329E-2</v>
      </c>
      <c r="I16" s="5">
        <v>2223</v>
      </c>
      <c r="J16" s="5">
        <v>101</v>
      </c>
      <c r="K16" s="6">
        <f t="shared" si="2"/>
        <v>4.5434098065677012E-2</v>
      </c>
      <c r="L16" s="5">
        <v>2298</v>
      </c>
      <c r="M16" s="5">
        <v>83</v>
      </c>
      <c r="N16" s="6">
        <f t="shared" si="3"/>
        <v>3.6118363794604001E-2</v>
      </c>
      <c r="O16" s="5">
        <v>2387</v>
      </c>
      <c r="P16" s="5">
        <v>130</v>
      </c>
      <c r="Q16" s="6">
        <f t="shared" si="4"/>
        <v>5.446166736489317E-2</v>
      </c>
      <c r="R16" s="5">
        <v>2389</v>
      </c>
      <c r="S16" s="5">
        <v>11</v>
      </c>
      <c r="T16" s="6">
        <f t="shared" si="5"/>
        <v>4.6044370029300966E-3</v>
      </c>
      <c r="U16" s="5">
        <v>2588</v>
      </c>
      <c r="V16" s="5">
        <v>46</v>
      </c>
      <c r="W16" s="6">
        <f t="shared" si="6"/>
        <v>1.7774343122102011E-2</v>
      </c>
      <c r="X16" s="5">
        <v>2651</v>
      </c>
      <c r="Y16" s="5">
        <v>80</v>
      </c>
      <c r="Z16" s="6">
        <f t="shared" si="7"/>
        <v>3.0177291588079969E-2</v>
      </c>
      <c r="AA16" s="5">
        <v>2711</v>
      </c>
      <c r="AB16" s="5">
        <v>2</v>
      </c>
      <c r="AC16" s="6">
        <f t="shared" si="8"/>
        <v>7.377351530800443E-4</v>
      </c>
      <c r="AD16" s="5">
        <v>2860</v>
      </c>
      <c r="AE16" s="5">
        <v>39</v>
      </c>
      <c r="AF16" s="6">
        <f t="shared" si="9"/>
        <v>1.3636363636363636E-2</v>
      </c>
      <c r="AG16" s="5">
        <f t="shared" si="10"/>
        <v>2860</v>
      </c>
      <c r="AH16" s="7">
        <f t="shared" si="11"/>
        <v>648</v>
      </c>
      <c r="AI16" s="7">
        <f t="shared" si="12"/>
        <v>65</v>
      </c>
      <c r="AJ16" s="8">
        <f t="shared" si="13"/>
        <v>2.7720835671209705E-2</v>
      </c>
      <c r="AK16" s="9" t="str">
        <f t="shared" si="14"/>
        <v>مشبع</v>
      </c>
    </row>
    <row r="17" spans="1:37" x14ac:dyDescent="0.25">
      <c r="A17" s="21"/>
      <c r="B17" s="4" t="s">
        <v>24</v>
      </c>
      <c r="C17" s="5">
        <v>114</v>
      </c>
      <c r="D17" s="5">
        <v>6</v>
      </c>
      <c r="E17" s="6">
        <f t="shared" si="0"/>
        <v>5.2631578947368418E-2</v>
      </c>
      <c r="F17" s="5">
        <v>118</v>
      </c>
      <c r="G17" s="5">
        <v>15</v>
      </c>
      <c r="H17" s="6">
        <f t="shared" si="1"/>
        <v>0.1271186440677966</v>
      </c>
      <c r="I17" s="5">
        <v>117</v>
      </c>
      <c r="J17" s="5">
        <v>8</v>
      </c>
      <c r="K17" s="6">
        <f t="shared" si="2"/>
        <v>6.8376068376068383E-2</v>
      </c>
      <c r="L17" s="5">
        <v>126</v>
      </c>
      <c r="M17" s="5">
        <v>8</v>
      </c>
      <c r="N17" s="6">
        <f t="shared" si="3"/>
        <v>6.3492063492063489E-2</v>
      </c>
      <c r="O17" s="5">
        <v>128</v>
      </c>
      <c r="P17" s="5">
        <v>30</v>
      </c>
      <c r="Q17" s="6">
        <f t="shared" si="4"/>
        <v>0.234375</v>
      </c>
      <c r="R17" s="5">
        <v>97</v>
      </c>
      <c r="S17" s="5">
        <v>3</v>
      </c>
      <c r="T17" s="6">
        <f t="shared" si="5"/>
        <v>3.0927835051546393E-2</v>
      </c>
      <c r="U17" s="5">
        <v>109</v>
      </c>
      <c r="V17" s="5">
        <v>3</v>
      </c>
      <c r="W17" s="6">
        <f t="shared" si="6"/>
        <v>2.7522935779816515E-2</v>
      </c>
      <c r="X17" s="5">
        <v>123</v>
      </c>
      <c r="Y17" s="5">
        <v>5</v>
      </c>
      <c r="Z17" s="6">
        <f t="shared" si="7"/>
        <v>4.065040650406504E-2</v>
      </c>
      <c r="AA17" s="5">
        <v>131</v>
      </c>
      <c r="AB17" s="5">
        <v>0</v>
      </c>
      <c r="AC17" s="6">
        <f t="shared" si="8"/>
        <v>0</v>
      </c>
      <c r="AD17" s="5">
        <v>152</v>
      </c>
      <c r="AE17" s="5">
        <v>0</v>
      </c>
      <c r="AF17" s="6">
        <f t="shared" si="9"/>
        <v>0</v>
      </c>
      <c r="AG17" s="5">
        <f t="shared" si="10"/>
        <v>152</v>
      </c>
      <c r="AH17" s="7">
        <f t="shared" si="11"/>
        <v>78</v>
      </c>
      <c r="AI17" s="7">
        <f t="shared" si="12"/>
        <v>8</v>
      </c>
      <c r="AJ17" s="8">
        <f t="shared" si="13"/>
        <v>6.4509453221872487E-2</v>
      </c>
      <c r="AK17" s="9" t="str">
        <f t="shared" si="14"/>
        <v>مشبع</v>
      </c>
    </row>
    <row r="18" spans="1:37" x14ac:dyDescent="0.25">
      <c r="A18" s="21"/>
      <c r="B18" s="4" t="s">
        <v>25</v>
      </c>
      <c r="C18" s="5">
        <v>197</v>
      </c>
      <c r="D18" s="5">
        <v>2</v>
      </c>
      <c r="E18" s="6">
        <f t="shared" si="0"/>
        <v>1.015228426395939E-2</v>
      </c>
      <c r="F18" s="5">
        <v>212</v>
      </c>
      <c r="G18" s="5">
        <v>3</v>
      </c>
      <c r="H18" s="6">
        <f t="shared" si="1"/>
        <v>1.4150943396226415E-2</v>
      </c>
      <c r="I18" s="5">
        <v>204</v>
      </c>
      <c r="J18" s="5">
        <v>1</v>
      </c>
      <c r="K18" s="6">
        <f t="shared" si="2"/>
        <v>4.9019607843137254E-3</v>
      </c>
      <c r="L18" s="5">
        <v>220</v>
      </c>
      <c r="M18" s="5">
        <v>1</v>
      </c>
      <c r="N18" s="6">
        <f t="shared" si="3"/>
        <v>4.5454545454545452E-3</v>
      </c>
      <c r="O18" s="5">
        <v>235</v>
      </c>
      <c r="P18" s="5">
        <v>3</v>
      </c>
      <c r="Q18" s="6">
        <f t="shared" si="4"/>
        <v>1.276595744680851E-2</v>
      </c>
      <c r="R18" s="5">
        <v>247</v>
      </c>
      <c r="S18" s="5">
        <v>0</v>
      </c>
      <c r="T18" s="6">
        <f t="shared" si="5"/>
        <v>0</v>
      </c>
      <c r="U18" s="5">
        <v>277</v>
      </c>
      <c r="V18" s="5">
        <v>1</v>
      </c>
      <c r="W18" s="6">
        <f t="shared" si="6"/>
        <v>3.6101083032490976E-3</v>
      </c>
      <c r="X18" s="5">
        <v>288</v>
      </c>
      <c r="Y18" s="5">
        <v>0</v>
      </c>
      <c r="Z18" s="6">
        <f t="shared" si="7"/>
        <v>0</v>
      </c>
      <c r="AA18" s="5">
        <v>310</v>
      </c>
      <c r="AB18" s="5">
        <v>2</v>
      </c>
      <c r="AC18" s="6">
        <f t="shared" si="8"/>
        <v>6.4516129032258064E-3</v>
      </c>
      <c r="AD18" s="5">
        <v>320</v>
      </c>
      <c r="AE18" s="5">
        <v>0</v>
      </c>
      <c r="AF18" s="6">
        <f t="shared" si="9"/>
        <v>0</v>
      </c>
      <c r="AG18" s="5">
        <f t="shared" si="10"/>
        <v>320</v>
      </c>
      <c r="AH18" s="7">
        <f t="shared" si="11"/>
        <v>13</v>
      </c>
      <c r="AI18" s="7">
        <f t="shared" si="12"/>
        <v>1</v>
      </c>
      <c r="AJ18" s="8">
        <f t="shared" si="13"/>
        <v>5.6578321643237488E-3</v>
      </c>
      <c r="AK18" s="9" t="str">
        <f t="shared" si="14"/>
        <v>راكد</v>
      </c>
    </row>
    <row r="19" spans="1:37" x14ac:dyDescent="0.25">
      <c r="A19" s="21"/>
      <c r="B19" s="4" t="s">
        <v>26</v>
      </c>
      <c r="C19" s="5">
        <v>0</v>
      </c>
      <c r="D19" s="5">
        <v>0</v>
      </c>
      <c r="E19" s="6" t="e">
        <f t="shared" si="0"/>
        <v>#DIV/0!</v>
      </c>
      <c r="F19" s="5">
        <v>0</v>
      </c>
      <c r="G19" s="5">
        <v>0</v>
      </c>
      <c r="H19" s="6" t="e">
        <f t="shared" si="1"/>
        <v>#DIV/0!</v>
      </c>
      <c r="I19" s="5">
        <v>0</v>
      </c>
      <c r="J19" s="5">
        <v>0</v>
      </c>
      <c r="K19" s="6" t="e">
        <f t="shared" si="2"/>
        <v>#DIV/0!</v>
      </c>
      <c r="L19" s="5">
        <v>0</v>
      </c>
      <c r="M19" s="5">
        <v>0</v>
      </c>
      <c r="N19" s="6" t="e">
        <f t="shared" si="3"/>
        <v>#DIV/0!</v>
      </c>
      <c r="O19" s="5">
        <v>0</v>
      </c>
      <c r="P19" s="5">
        <v>0</v>
      </c>
      <c r="Q19" s="6" t="e">
        <f t="shared" si="4"/>
        <v>#DIV/0!</v>
      </c>
      <c r="R19" s="5">
        <v>0</v>
      </c>
      <c r="S19" s="5">
        <v>0</v>
      </c>
      <c r="T19" s="6" t="e">
        <f t="shared" si="5"/>
        <v>#DIV/0!</v>
      </c>
      <c r="U19" s="5">
        <v>0</v>
      </c>
      <c r="V19" s="5">
        <v>0</v>
      </c>
      <c r="W19" s="6" t="e">
        <f t="shared" si="6"/>
        <v>#DIV/0!</v>
      </c>
      <c r="X19" s="5">
        <v>2</v>
      </c>
      <c r="Y19" s="5">
        <v>0</v>
      </c>
      <c r="Z19" s="6">
        <f t="shared" si="7"/>
        <v>0</v>
      </c>
      <c r="AA19" s="5">
        <v>2</v>
      </c>
      <c r="AB19" s="5">
        <v>0</v>
      </c>
      <c r="AC19" s="6">
        <f t="shared" si="8"/>
        <v>0</v>
      </c>
      <c r="AD19" s="5">
        <v>2</v>
      </c>
      <c r="AE19" s="5">
        <v>0</v>
      </c>
      <c r="AF19" s="6">
        <f t="shared" si="9"/>
        <v>0</v>
      </c>
      <c r="AG19" s="5">
        <f t="shared" si="10"/>
        <v>2</v>
      </c>
      <c r="AH19" s="7">
        <f t="shared" si="11"/>
        <v>0</v>
      </c>
      <c r="AI19" s="7">
        <f t="shared" si="12"/>
        <v>0</v>
      </c>
      <c r="AJ19" s="8">
        <f>AVERAGE(AF19,AC19,Z19)</f>
        <v>0</v>
      </c>
      <c r="AK19" s="9" t="str">
        <f t="shared" si="14"/>
        <v>راكد</v>
      </c>
    </row>
    <row r="20" spans="1:37" x14ac:dyDescent="0.25">
      <c r="A20" s="21"/>
      <c r="B20" s="4" t="s">
        <v>27</v>
      </c>
      <c r="C20" s="5">
        <v>348</v>
      </c>
      <c r="D20" s="5">
        <v>9</v>
      </c>
      <c r="E20" s="6">
        <f t="shared" si="0"/>
        <v>2.5862068965517241E-2</v>
      </c>
      <c r="F20" s="5">
        <v>369</v>
      </c>
      <c r="G20" s="5">
        <v>50</v>
      </c>
      <c r="H20" s="6">
        <f t="shared" si="1"/>
        <v>0.13550135501355012</v>
      </c>
      <c r="I20" s="5">
        <v>388</v>
      </c>
      <c r="J20" s="5">
        <v>11</v>
      </c>
      <c r="K20" s="6">
        <f t="shared" si="2"/>
        <v>2.8350515463917526E-2</v>
      </c>
      <c r="L20" s="5">
        <v>412</v>
      </c>
      <c r="M20" s="5">
        <v>8</v>
      </c>
      <c r="N20" s="6">
        <f t="shared" si="3"/>
        <v>1.9417475728155338E-2</v>
      </c>
      <c r="O20" s="5">
        <v>455</v>
      </c>
      <c r="P20" s="5">
        <v>30</v>
      </c>
      <c r="Q20" s="6">
        <f t="shared" si="4"/>
        <v>6.5934065934065936E-2</v>
      </c>
      <c r="R20" s="5">
        <v>512</v>
      </c>
      <c r="S20" s="5">
        <v>8</v>
      </c>
      <c r="T20" s="6">
        <f t="shared" si="5"/>
        <v>1.5625E-2</v>
      </c>
      <c r="U20" s="5">
        <v>577</v>
      </c>
      <c r="V20" s="5">
        <v>19</v>
      </c>
      <c r="W20" s="6">
        <f t="shared" si="6"/>
        <v>3.292894280762565E-2</v>
      </c>
      <c r="X20" s="5">
        <v>611</v>
      </c>
      <c r="Y20" s="5">
        <v>19</v>
      </c>
      <c r="Z20" s="6">
        <f t="shared" si="7"/>
        <v>3.1096563011456628E-2</v>
      </c>
      <c r="AA20" s="5">
        <v>618</v>
      </c>
      <c r="AB20" s="5">
        <v>0</v>
      </c>
      <c r="AC20" s="6">
        <f t="shared" si="8"/>
        <v>0</v>
      </c>
      <c r="AD20" s="5">
        <v>673</v>
      </c>
      <c r="AE20" s="5">
        <v>16</v>
      </c>
      <c r="AF20" s="6">
        <f t="shared" si="9"/>
        <v>2.3774145616641901E-2</v>
      </c>
      <c r="AG20" s="5">
        <f t="shared" si="10"/>
        <v>673</v>
      </c>
      <c r="AH20" s="7">
        <f t="shared" si="11"/>
        <v>170</v>
      </c>
      <c r="AI20" s="7">
        <f t="shared" si="12"/>
        <v>17</v>
      </c>
      <c r="AJ20" s="8">
        <f t="shared" si="13"/>
        <v>3.7849013254093032E-2</v>
      </c>
      <c r="AK20" s="9" t="str">
        <f t="shared" si="14"/>
        <v>مشبع</v>
      </c>
    </row>
    <row r="21" spans="1:37" x14ac:dyDescent="0.25">
      <c r="A21" s="21"/>
      <c r="B21" s="4" t="s">
        <v>28</v>
      </c>
      <c r="C21" s="5">
        <v>620</v>
      </c>
      <c r="D21" s="5">
        <v>4</v>
      </c>
      <c r="E21" s="6">
        <f t="shared" si="0"/>
        <v>6.4516129032258064E-3</v>
      </c>
      <c r="F21" s="5">
        <v>647</v>
      </c>
      <c r="G21" s="5">
        <v>30</v>
      </c>
      <c r="H21" s="6">
        <f t="shared" si="1"/>
        <v>4.6367851622874809E-2</v>
      </c>
      <c r="I21" s="5">
        <v>664</v>
      </c>
      <c r="J21" s="5">
        <v>22</v>
      </c>
      <c r="K21" s="6">
        <f t="shared" si="2"/>
        <v>3.313253012048193E-2</v>
      </c>
      <c r="L21" s="5">
        <v>736</v>
      </c>
      <c r="M21" s="5">
        <v>16</v>
      </c>
      <c r="N21" s="6">
        <f t="shared" si="3"/>
        <v>2.1739130434782608E-2</v>
      </c>
      <c r="O21" s="5">
        <v>776</v>
      </c>
      <c r="P21" s="5">
        <v>18</v>
      </c>
      <c r="Q21" s="6">
        <f t="shared" si="4"/>
        <v>2.3195876288659795E-2</v>
      </c>
      <c r="R21" s="5">
        <v>799</v>
      </c>
      <c r="S21" s="5">
        <v>7</v>
      </c>
      <c r="T21" s="6">
        <f t="shared" si="5"/>
        <v>8.7609511889862324E-3</v>
      </c>
      <c r="U21" s="5">
        <v>875</v>
      </c>
      <c r="V21" s="5">
        <v>8</v>
      </c>
      <c r="W21" s="6">
        <f t="shared" si="6"/>
        <v>9.1428571428571435E-3</v>
      </c>
      <c r="X21" s="5">
        <v>907</v>
      </c>
      <c r="Y21" s="5">
        <v>8</v>
      </c>
      <c r="Z21" s="6">
        <f t="shared" si="7"/>
        <v>8.8202866593164279E-3</v>
      </c>
      <c r="AA21" s="5">
        <v>923</v>
      </c>
      <c r="AB21" s="5">
        <v>0</v>
      </c>
      <c r="AC21" s="6">
        <f t="shared" si="8"/>
        <v>0</v>
      </c>
      <c r="AD21" s="5">
        <v>986</v>
      </c>
      <c r="AE21" s="5">
        <v>1</v>
      </c>
      <c r="AF21" s="6">
        <f t="shared" si="9"/>
        <v>1.0141987829614604E-3</v>
      </c>
      <c r="AG21" s="5">
        <f t="shared" si="10"/>
        <v>986</v>
      </c>
      <c r="AH21" s="7">
        <f t="shared" si="11"/>
        <v>114</v>
      </c>
      <c r="AI21" s="7">
        <f t="shared" si="12"/>
        <v>11</v>
      </c>
      <c r="AJ21" s="8">
        <f t="shared" si="13"/>
        <v>1.5862529514414622E-2</v>
      </c>
      <c r="AK21" s="9" t="str">
        <f t="shared" si="14"/>
        <v>مشبع</v>
      </c>
    </row>
    <row r="22" spans="1:37" x14ac:dyDescent="0.25">
      <c r="A22" s="21"/>
      <c r="B22" s="4" t="s">
        <v>29</v>
      </c>
      <c r="C22" s="5">
        <v>140</v>
      </c>
      <c r="D22" s="5">
        <v>1</v>
      </c>
      <c r="E22" s="6">
        <f t="shared" si="0"/>
        <v>7.1428571428571426E-3</v>
      </c>
      <c r="F22" s="5">
        <v>150</v>
      </c>
      <c r="G22" s="5">
        <v>0</v>
      </c>
      <c r="H22" s="6">
        <f t="shared" si="1"/>
        <v>0</v>
      </c>
      <c r="I22" s="5">
        <v>151</v>
      </c>
      <c r="J22" s="5">
        <v>3</v>
      </c>
      <c r="K22" s="6">
        <f t="shared" si="2"/>
        <v>1.9867549668874173E-2</v>
      </c>
      <c r="L22" s="5">
        <v>170</v>
      </c>
      <c r="M22" s="5">
        <v>0</v>
      </c>
      <c r="N22" s="6">
        <f t="shared" si="3"/>
        <v>0</v>
      </c>
      <c r="O22" s="5">
        <v>172</v>
      </c>
      <c r="P22" s="5">
        <v>1</v>
      </c>
      <c r="Q22" s="6">
        <f t="shared" si="4"/>
        <v>5.8139534883720929E-3</v>
      </c>
      <c r="R22" s="5">
        <v>184</v>
      </c>
      <c r="S22" s="5">
        <v>0</v>
      </c>
      <c r="T22" s="6">
        <f t="shared" si="5"/>
        <v>0</v>
      </c>
      <c r="U22" s="5">
        <v>186</v>
      </c>
      <c r="V22" s="5">
        <v>0</v>
      </c>
      <c r="W22" s="6">
        <f t="shared" si="6"/>
        <v>0</v>
      </c>
      <c r="X22" s="5">
        <v>201</v>
      </c>
      <c r="Y22" s="5">
        <v>0</v>
      </c>
      <c r="Z22" s="6">
        <f t="shared" si="7"/>
        <v>0</v>
      </c>
      <c r="AA22" s="5">
        <v>198</v>
      </c>
      <c r="AB22" s="5">
        <v>3</v>
      </c>
      <c r="AC22" s="6">
        <f t="shared" si="8"/>
        <v>1.5151515151515152E-2</v>
      </c>
      <c r="AD22" s="5">
        <v>208</v>
      </c>
      <c r="AE22" s="5">
        <v>3</v>
      </c>
      <c r="AF22" s="6">
        <f t="shared" si="9"/>
        <v>1.4423076923076924E-2</v>
      </c>
      <c r="AG22" s="5">
        <f t="shared" si="10"/>
        <v>208</v>
      </c>
      <c r="AH22" s="7">
        <f t="shared" si="11"/>
        <v>11</v>
      </c>
      <c r="AI22" s="7">
        <f t="shared" si="12"/>
        <v>1</v>
      </c>
      <c r="AJ22" s="8">
        <f t="shared" si="13"/>
        <v>6.2398952374695489E-3</v>
      </c>
      <c r="AK22" s="9" t="str">
        <f t="shared" si="14"/>
        <v>راكد</v>
      </c>
    </row>
    <row r="23" spans="1:37" x14ac:dyDescent="0.25">
      <c r="A23" s="21"/>
      <c r="B23" s="4" t="s">
        <v>30</v>
      </c>
      <c r="C23" s="5">
        <v>137</v>
      </c>
      <c r="D23" s="5">
        <v>2</v>
      </c>
      <c r="E23" s="6">
        <f t="shared" si="0"/>
        <v>1.4598540145985401E-2</v>
      </c>
      <c r="F23" s="5">
        <v>187</v>
      </c>
      <c r="G23" s="5">
        <v>1</v>
      </c>
      <c r="H23" s="6">
        <f t="shared" si="1"/>
        <v>5.3475935828877002E-3</v>
      </c>
      <c r="I23" s="5">
        <v>256</v>
      </c>
      <c r="J23" s="5">
        <v>5</v>
      </c>
      <c r="K23" s="6">
        <f t="shared" si="2"/>
        <v>1.953125E-2</v>
      </c>
      <c r="L23" s="5">
        <v>368</v>
      </c>
      <c r="M23" s="5">
        <v>4</v>
      </c>
      <c r="N23" s="6">
        <f t="shared" si="3"/>
        <v>1.0869565217391304E-2</v>
      </c>
      <c r="O23" s="5">
        <v>436</v>
      </c>
      <c r="P23" s="5">
        <v>2</v>
      </c>
      <c r="Q23" s="6">
        <f t="shared" si="4"/>
        <v>4.5871559633027525E-3</v>
      </c>
      <c r="R23" s="5">
        <v>542</v>
      </c>
      <c r="S23" s="5">
        <v>2</v>
      </c>
      <c r="T23" s="6">
        <f t="shared" si="5"/>
        <v>3.6900369003690036E-3</v>
      </c>
      <c r="U23" s="5">
        <v>678</v>
      </c>
      <c r="V23" s="5">
        <v>10</v>
      </c>
      <c r="W23" s="6">
        <f t="shared" si="6"/>
        <v>1.4749262536873156E-2</v>
      </c>
      <c r="X23" s="5">
        <v>730</v>
      </c>
      <c r="Y23" s="5">
        <v>14</v>
      </c>
      <c r="Z23" s="6">
        <f t="shared" si="7"/>
        <v>1.9178082191780823E-2</v>
      </c>
      <c r="AA23" s="5">
        <v>786</v>
      </c>
      <c r="AB23" s="5">
        <v>5</v>
      </c>
      <c r="AC23" s="6">
        <f t="shared" si="8"/>
        <v>6.3613231552162846E-3</v>
      </c>
      <c r="AD23" s="5">
        <v>849</v>
      </c>
      <c r="AE23" s="5">
        <v>3</v>
      </c>
      <c r="AF23" s="6">
        <f t="shared" si="9"/>
        <v>3.5335689045936395E-3</v>
      </c>
      <c r="AG23" s="5">
        <f t="shared" si="10"/>
        <v>849</v>
      </c>
      <c r="AH23" s="7">
        <f t="shared" si="11"/>
        <v>48</v>
      </c>
      <c r="AI23" s="7">
        <f t="shared" si="12"/>
        <v>5</v>
      </c>
      <c r="AJ23" s="8">
        <f t="shared" si="13"/>
        <v>1.0244637859840006E-2</v>
      </c>
      <c r="AK23" s="9" t="str">
        <f t="shared" si="14"/>
        <v>مشبع</v>
      </c>
    </row>
    <row r="24" spans="1:37" x14ac:dyDescent="0.25">
      <c r="A24" s="21"/>
      <c r="B24" s="4" t="s">
        <v>161</v>
      </c>
      <c r="C24" s="5">
        <v>0</v>
      </c>
      <c r="D24" s="5">
        <v>0</v>
      </c>
      <c r="E24" s="6" t="e">
        <f t="shared" si="0"/>
        <v>#DIV/0!</v>
      </c>
      <c r="F24" s="5">
        <v>1</v>
      </c>
      <c r="G24" s="5">
        <v>1</v>
      </c>
      <c r="H24" s="6">
        <f t="shared" si="1"/>
        <v>1</v>
      </c>
      <c r="I24" s="5">
        <v>1</v>
      </c>
      <c r="J24" s="5">
        <v>0</v>
      </c>
      <c r="K24" s="6">
        <f t="shared" si="2"/>
        <v>0</v>
      </c>
      <c r="L24" s="5">
        <v>0</v>
      </c>
      <c r="M24" s="5">
        <v>0</v>
      </c>
      <c r="N24" s="6" t="e">
        <f t="shared" si="3"/>
        <v>#DIV/0!</v>
      </c>
      <c r="O24" s="5">
        <v>0</v>
      </c>
      <c r="P24" s="5">
        <v>0</v>
      </c>
      <c r="Q24" s="6" t="e">
        <f t="shared" si="4"/>
        <v>#DIV/0!</v>
      </c>
      <c r="R24" s="5">
        <v>0</v>
      </c>
      <c r="S24" s="5">
        <v>0</v>
      </c>
      <c r="T24" s="6" t="e">
        <f t="shared" si="5"/>
        <v>#DIV/0!</v>
      </c>
      <c r="U24" s="5">
        <v>0</v>
      </c>
      <c r="V24" s="5">
        <v>0</v>
      </c>
      <c r="W24" s="6" t="e">
        <f t="shared" si="6"/>
        <v>#DIV/0!</v>
      </c>
      <c r="X24" s="5">
        <v>0</v>
      </c>
      <c r="Y24" s="5">
        <v>0</v>
      </c>
      <c r="Z24" s="6" t="e">
        <f t="shared" si="7"/>
        <v>#DIV/0!</v>
      </c>
      <c r="AA24" s="5">
        <v>1</v>
      </c>
      <c r="AB24" s="5">
        <v>0</v>
      </c>
      <c r="AC24" s="6">
        <f t="shared" si="8"/>
        <v>0</v>
      </c>
      <c r="AD24" s="5">
        <v>2</v>
      </c>
      <c r="AE24" s="5">
        <v>0</v>
      </c>
      <c r="AF24" s="6">
        <f t="shared" si="9"/>
        <v>0</v>
      </c>
      <c r="AG24" s="5">
        <f t="shared" si="10"/>
        <v>2</v>
      </c>
      <c r="AH24" s="7">
        <f t="shared" si="11"/>
        <v>1</v>
      </c>
      <c r="AI24" s="7">
        <f t="shared" si="12"/>
        <v>0</v>
      </c>
      <c r="AJ24" s="8">
        <f>AVERAGE(AF24,AC24,K24,H24)</f>
        <v>0.25</v>
      </c>
      <c r="AK24" s="9" t="str">
        <f t="shared" si="14"/>
        <v>مطلوب</v>
      </c>
    </row>
    <row r="25" spans="1:37" x14ac:dyDescent="0.25">
      <c r="A25" s="21"/>
      <c r="B25" s="4" t="s">
        <v>31</v>
      </c>
      <c r="C25" s="5">
        <v>14</v>
      </c>
      <c r="D25" s="5">
        <v>0</v>
      </c>
      <c r="E25" s="6">
        <f t="shared" si="0"/>
        <v>0</v>
      </c>
      <c r="F25" s="5">
        <v>15</v>
      </c>
      <c r="G25" s="5">
        <v>0</v>
      </c>
      <c r="H25" s="6">
        <f t="shared" si="1"/>
        <v>0</v>
      </c>
      <c r="I25" s="5">
        <v>14</v>
      </c>
      <c r="J25" s="5">
        <v>0</v>
      </c>
      <c r="K25" s="6">
        <f t="shared" si="2"/>
        <v>0</v>
      </c>
      <c r="L25" s="5">
        <v>16</v>
      </c>
      <c r="M25" s="5">
        <v>0</v>
      </c>
      <c r="N25" s="6">
        <f t="shared" si="3"/>
        <v>0</v>
      </c>
      <c r="O25" s="5">
        <v>14</v>
      </c>
      <c r="P25" s="5">
        <v>0</v>
      </c>
      <c r="Q25" s="6">
        <f t="shared" si="4"/>
        <v>0</v>
      </c>
      <c r="R25" s="5">
        <v>15</v>
      </c>
      <c r="S25" s="5">
        <v>0</v>
      </c>
      <c r="T25" s="6">
        <f t="shared" si="5"/>
        <v>0</v>
      </c>
      <c r="U25" s="5">
        <v>15</v>
      </c>
      <c r="V25" s="5">
        <v>0</v>
      </c>
      <c r="W25" s="6">
        <f t="shared" si="6"/>
        <v>0</v>
      </c>
      <c r="X25" s="5">
        <v>15</v>
      </c>
      <c r="Y25" s="5">
        <v>0</v>
      </c>
      <c r="Z25" s="6">
        <f t="shared" si="7"/>
        <v>0</v>
      </c>
      <c r="AA25" s="5">
        <v>12</v>
      </c>
      <c r="AB25" s="5">
        <v>0</v>
      </c>
      <c r="AC25" s="6">
        <f t="shared" si="8"/>
        <v>0</v>
      </c>
      <c r="AD25" s="5">
        <v>13</v>
      </c>
      <c r="AE25" s="5">
        <v>0</v>
      </c>
      <c r="AF25" s="6">
        <f t="shared" si="9"/>
        <v>0</v>
      </c>
      <c r="AG25" s="5">
        <f t="shared" si="10"/>
        <v>13</v>
      </c>
      <c r="AH25" s="7">
        <f t="shared" si="11"/>
        <v>0</v>
      </c>
      <c r="AI25" s="7">
        <f t="shared" si="12"/>
        <v>0</v>
      </c>
      <c r="AJ25" s="8">
        <f t="shared" si="13"/>
        <v>0</v>
      </c>
      <c r="AK25" s="9" t="str">
        <f t="shared" si="14"/>
        <v>راكد</v>
      </c>
    </row>
    <row r="26" spans="1:37" x14ac:dyDescent="0.25">
      <c r="A26" s="21"/>
      <c r="B26" s="4" t="s">
        <v>32</v>
      </c>
      <c r="C26" s="5">
        <v>58</v>
      </c>
      <c r="D26" s="5">
        <v>4</v>
      </c>
      <c r="E26" s="6">
        <f t="shared" si="0"/>
        <v>6.8965517241379309E-2</v>
      </c>
      <c r="F26" s="5">
        <v>75</v>
      </c>
      <c r="G26" s="5">
        <v>2</v>
      </c>
      <c r="H26" s="6">
        <f t="shared" si="1"/>
        <v>2.6666666666666668E-2</v>
      </c>
      <c r="I26" s="5">
        <v>97</v>
      </c>
      <c r="J26" s="5">
        <v>3</v>
      </c>
      <c r="K26" s="6">
        <f t="shared" si="2"/>
        <v>3.0927835051546393E-2</v>
      </c>
      <c r="L26" s="5">
        <v>121</v>
      </c>
      <c r="M26" s="5">
        <v>3</v>
      </c>
      <c r="N26" s="6">
        <f t="shared" si="3"/>
        <v>2.4793388429752067E-2</v>
      </c>
      <c r="O26" s="5">
        <v>119</v>
      </c>
      <c r="P26" s="5">
        <v>7</v>
      </c>
      <c r="Q26" s="6">
        <f t="shared" si="4"/>
        <v>5.8823529411764705E-2</v>
      </c>
      <c r="R26" s="5">
        <v>137</v>
      </c>
      <c r="S26" s="5">
        <v>0</v>
      </c>
      <c r="T26" s="6">
        <f t="shared" si="5"/>
        <v>0</v>
      </c>
      <c r="U26" s="5">
        <v>155</v>
      </c>
      <c r="V26" s="5">
        <v>4</v>
      </c>
      <c r="W26" s="6">
        <f t="shared" si="6"/>
        <v>2.5806451612903226E-2</v>
      </c>
      <c r="X26" s="5">
        <v>200</v>
      </c>
      <c r="Y26" s="5">
        <v>5</v>
      </c>
      <c r="Z26" s="6">
        <f t="shared" si="7"/>
        <v>2.5000000000000001E-2</v>
      </c>
      <c r="AA26" s="5">
        <v>239</v>
      </c>
      <c r="AB26" s="5">
        <v>7</v>
      </c>
      <c r="AC26" s="6">
        <f t="shared" si="8"/>
        <v>2.9288702928870293E-2</v>
      </c>
      <c r="AD26" s="5">
        <v>259</v>
      </c>
      <c r="AE26" s="5">
        <v>0</v>
      </c>
      <c r="AF26" s="6">
        <f t="shared" si="9"/>
        <v>0</v>
      </c>
      <c r="AG26" s="5">
        <f t="shared" si="10"/>
        <v>259</v>
      </c>
      <c r="AH26" s="7">
        <f t="shared" si="11"/>
        <v>35</v>
      </c>
      <c r="AI26" s="7">
        <f t="shared" si="12"/>
        <v>4</v>
      </c>
      <c r="AJ26" s="8">
        <f t="shared" si="13"/>
        <v>2.9027209134288266E-2</v>
      </c>
      <c r="AK26" s="33" t="s">
        <v>204</v>
      </c>
    </row>
    <row r="27" spans="1:37" x14ac:dyDescent="0.25">
      <c r="A27" s="21"/>
      <c r="B27" s="4" t="s">
        <v>33</v>
      </c>
      <c r="C27" s="5">
        <v>171</v>
      </c>
      <c r="D27" s="5">
        <v>0</v>
      </c>
      <c r="E27" s="6">
        <f t="shared" si="0"/>
        <v>0</v>
      </c>
      <c r="F27" s="5">
        <v>181</v>
      </c>
      <c r="G27" s="5">
        <v>1</v>
      </c>
      <c r="H27" s="6">
        <f t="shared" si="1"/>
        <v>5.5248618784530384E-3</v>
      </c>
      <c r="I27" s="5">
        <v>167</v>
      </c>
      <c r="J27" s="5">
        <v>1</v>
      </c>
      <c r="K27" s="6">
        <f t="shared" si="2"/>
        <v>5.9880239520958087E-3</v>
      </c>
      <c r="L27" s="5">
        <v>177</v>
      </c>
      <c r="M27" s="5">
        <v>1</v>
      </c>
      <c r="N27" s="6">
        <f t="shared" si="3"/>
        <v>5.6497175141242938E-3</v>
      </c>
      <c r="O27" s="5">
        <v>185</v>
      </c>
      <c r="P27" s="5">
        <v>0</v>
      </c>
      <c r="Q27" s="6">
        <f t="shared" si="4"/>
        <v>0</v>
      </c>
      <c r="R27" s="5">
        <v>193</v>
      </c>
      <c r="S27" s="5">
        <v>0</v>
      </c>
      <c r="T27" s="6">
        <f t="shared" si="5"/>
        <v>0</v>
      </c>
      <c r="U27" s="5">
        <v>201</v>
      </c>
      <c r="V27" s="5">
        <v>0</v>
      </c>
      <c r="W27" s="6">
        <f t="shared" si="6"/>
        <v>0</v>
      </c>
      <c r="X27" s="5">
        <v>213</v>
      </c>
      <c r="Y27" s="5">
        <v>0</v>
      </c>
      <c r="Z27" s="6">
        <f t="shared" si="7"/>
        <v>0</v>
      </c>
      <c r="AA27" s="5">
        <v>221</v>
      </c>
      <c r="AB27" s="5">
        <v>0</v>
      </c>
      <c r="AC27" s="6">
        <f t="shared" si="8"/>
        <v>0</v>
      </c>
      <c r="AD27" s="5">
        <v>228</v>
      </c>
      <c r="AE27" s="5">
        <v>0</v>
      </c>
      <c r="AF27" s="6">
        <f t="shared" si="9"/>
        <v>0</v>
      </c>
      <c r="AG27" s="5">
        <f t="shared" si="10"/>
        <v>228</v>
      </c>
      <c r="AH27" s="7">
        <f t="shared" si="11"/>
        <v>3</v>
      </c>
      <c r="AI27" s="7">
        <f t="shared" si="12"/>
        <v>0</v>
      </c>
      <c r="AJ27" s="8">
        <f t="shared" si="13"/>
        <v>1.7162603344673144E-3</v>
      </c>
      <c r="AK27" s="38" t="str">
        <f t="shared" si="14"/>
        <v>راكد</v>
      </c>
    </row>
    <row r="28" spans="1:37" x14ac:dyDescent="0.25">
      <c r="A28" s="21"/>
      <c r="B28" s="4" t="s">
        <v>162</v>
      </c>
      <c r="C28" s="5">
        <v>1</v>
      </c>
      <c r="D28" s="5">
        <v>0</v>
      </c>
      <c r="E28" s="6">
        <f t="shared" si="0"/>
        <v>0</v>
      </c>
      <c r="F28" s="5">
        <v>1</v>
      </c>
      <c r="G28" s="5">
        <v>0</v>
      </c>
      <c r="H28" s="6">
        <f t="shared" si="1"/>
        <v>0</v>
      </c>
      <c r="I28" s="5">
        <v>1</v>
      </c>
      <c r="J28" s="5">
        <v>0</v>
      </c>
      <c r="K28" s="6">
        <f t="shared" si="2"/>
        <v>0</v>
      </c>
      <c r="L28" s="5">
        <v>1</v>
      </c>
      <c r="M28" s="5">
        <v>0</v>
      </c>
      <c r="N28" s="6">
        <f t="shared" si="3"/>
        <v>0</v>
      </c>
      <c r="O28" s="5">
        <v>1</v>
      </c>
      <c r="P28" s="5">
        <v>0</v>
      </c>
      <c r="Q28" s="6">
        <f t="shared" si="4"/>
        <v>0</v>
      </c>
      <c r="R28" s="5">
        <v>1</v>
      </c>
      <c r="S28" s="5">
        <v>0</v>
      </c>
      <c r="T28" s="6">
        <f t="shared" si="5"/>
        <v>0</v>
      </c>
      <c r="U28" s="5">
        <v>1</v>
      </c>
      <c r="V28" s="5">
        <v>0</v>
      </c>
      <c r="W28" s="6">
        <f t="shared" si="6"/>
        <v>0</v>
      </c>
      <c r="X28" s="5">
        <v>1</v>
      </c>
      <c r="Y28" s="5">
        <v>0</v>
      </c>
      <c r="Z28" s="6">
        <f t="shared" si="7"/>
        <v>0</v>
      </c>
      <c r="AA28" s="5">
        <v>2</v>
      </c>
      <c r="AB28" s="5">
        <v>0</v>
      </c>
      <c r="AC28" s="6">
        <f t="shared" si="8"/>
        <v>0</v>
      </c>
      <c r="AD28" s="5">
        <v>2</v>
      </c>
      <c r="AE28" s="5">
        <v>0</v>
      </c>
      <c r="AF28" s="6">
        <f t="shared" si="9"/>
        <v>0</v>
      </c>
      <c r="AG28" s="5">
        <f t="shared" si="10"/>
        <v>2</v>
      </c>
      <c r="AH28" s="7">
        <f t="shared" si="11"/>
        <v>0</v>
      </c>
      <c r="AI28" s="7">
        <f t="shared" si="12"/>
        <v>0</v>
      </c>
      <c r="AJ28" s="8">
        <f t="shared" si="13"/>
        <v>0</v>
      </c>
      <c r="AK28" s="38" t="str">
        <f t="shared" si="14"/>
        <v>راكد</v>
      </c>
    </row>
    <row r="29" spans="1:37" x14ac:dyDescent="0.25">
      <c r="A29" s="21"/>
      <c r="B29" s="4" t="s">
        <v>163</v>
      </c>
      <c r="C29" s="5">
        <v>0</v>
      </c>
      <c r="D29" s="5">
        <v>0</v>
      </c>
      <c r="E29" s="6" t="e">
        <f t="shared" si="0"/>
        <v>#DIV/0!</v>
      </c>
      <c r="F29" s="5">
        <v>0</v>
      </c>
      <c r="G29" s="5">
        <v>0</v>
      </c>
      <c r="H29" s="6" t="e">
        <f t="shared" si="1"/>
        <v>#DIV/0!</v>
      </c>
      <c r="I29" s="5">
        <v>0</v>
      </c>
      <c r="J29" s="5">
        <v>0</v>
      </c>
      <c r="K29" s="6" t="e">
        <f t="shared" si="2"/>
        <v>#DIV/0!</v>
      </c>
      <c r="L29" s="5">
        <v>0</v>
      </c>
      <c r="M29" s="5">
        <v>0</v>
      </c>
      <c r="N29" s="6" t="e">
        <f t="shared" si="3"/>
        <v>#DIV/0!</v>
      </c>
      <c r="O29" s="5">
        <v>0</v>
      </c>
      <c r="P29" s="5">
        <v>0</v>
      </c>
      <c r="Q29" s="6" t="e">
        <f t="shared" si="4"/>
        <v>#DIV/0!</v>
      </c>
      <c r="R29" s="5">
        <v>0</v>
      </c>
      <c r="S29" s="5">
        <v>0</v>
      </c>
      <c r="T29" s="6" t="e">
        <f t="shared" si="5"/>
        <v>#DIV/0!</v>
      </c>
      <c r="U29" s="5">
        <v>0</v>
      </c>
      <c r="V29" s="5">
        <v>0</v>
      </c>
      <c r="W29" s="6" t="e">
        <f t="shared" si="6"/>
        <v>#DIV/0!</v>
      </c>
      <c r="X29" s="5">
        <v>0</v>
      </c>
      <c r="Y29" s="5">
        <v>0</v>
      </c>
      <c r="Z29" s="6" t="e">
        <f t="shared" si="7"/>
        <v>#DIV/0!</v>
      </c>
      <c r="AA29" s="5">
        <v>0</v>
      </c>
      <c r="AB29" s="5">
        <v>0</v>
      </c>
      <c r="AC29" s="6" t="e">
        <f t="shared" si="8"/>
        <v>#DIV/0!</v>
      </c>
      <c r="AD29" s="5">
        <v>1</v>
      </c>
      <c r="AE29" s="5">
        <v>0</v>
      </c>
      <c r="AF29" s="6">
        <f t="shared" si="9"/>
        <v>0</v>
      </c>
      <c r="AG29" s="5">
        <f t="shared" si="10"/>
        <v>1</v>
      </c>
      <c r="AH29" s="7">
        <f t="shared" si="11"/>
        <v>0</v>
      </c>
      <c r="AI29" s="7">
        <f t="shared" si="12"/>
        <v>0</v>
      </c>
      <c r="AJ29" s="8">
        <f>AVERAGE(AF29)</f>
        <v>0</v>
      </c>
      <c r="AK29" s="38" t="str">
        <f t="shared" si="14"/>
        <v>راكد</v>
      </c>
    </row>
    <row r="30" spans="1:37" x14ac:dyDescent="0.25">
      <c r="A30" s="21"/>
      <c r="B30" s="4" t="s">
        <v>34</v>
      </c>
      <c r="C30" s="5">
        <v>85</v>
      </c>
      <c r="D30" s="5">
        <v>6</v>
      </c>
      <c r="E30" s="6">
        <f t="shared" si="0"/>
        <v>7.0588235294117646E-2</v>
      </c>
      <c r="F30" s="5">
        <v>103</v>
      </c>
      <c r="G30" s="5">
        <v>2</v>
      </c>
      <c r="H30" s="6">
        <f t="shared" si="1"/>
        <v>1.9417475728155338E-2</v>
      </c>
      <c r="I30" s="5">
        <v>109</v>
      </c>
      <c r="J30" s="5">
        <v>3</v>
      </c>
      <c r="K30" s="6">
        <f t="shared" si="2"/>
        <v>2.7522935779816515E-2</v>
      </c>
      <c r="L30" s="5">
        <v>144</v>
      </c>
      <c r="M30" s="5">
        <v>3</v>
      </c>
      <c r="N30" s="6">
        <f t="shared" si="3"/>
        <v>2.0833333333333332E-2</v>
      </c>
      <c r="O30" s="5">
        <v>139</v>
      </c>
      <c r="P30" s="5">
        <v>1</v>
      </c>
      <c r="Q30" s="6">
        <f t="shared" si="4"/>
        <v>7.1942446043165471E-3</v>
      </c>
      <c r="R30" s="5">
        <v>150</v>
      </c>
      <c r="S30" s="5">
        <v>1</v>
      </c>
      <c r="T30" s="6">
        <f t="shared" si="5"/>
        <v>6.6666666666666671E-3</v>
      </c>
      <c r="U30" s="5">
        <v>164</v>
      </c>
      <c r="V30" s="5">
        <v>0</v>
      </c>
      <c r="W30" s="6">
        <f t="shared" si="6"/>
        <v>0</v>
      </c>
      <c r="X30" s="5">
        <v>177</v>
      </c>
      <c r="Y30" s="5">
        <v>3</v>
      </c>
      <c r="Z30" s="6">
        <f t="shared" si="7"/>
        <v>1.6949152542372881E-2</v>
      </c>
      <c r="AA30" s="5">
        <v>184</v>
      </c>
      <c r="AB30" s="5">
        <v>0</v>
      </c>
      <c r="AC30" s="6">
        <f t="shared" si="8"/>
        <v>0</v>
      </c>
      <c r="AD30" s="5">
        <v>193</v>
      </c>
      <c r="AE30" s="5">
        <v>3</v>
      </c>
      <c r="AF30" s="6">
        <f t="shared" si="9"/>
        <v>1.5544041450777202E-2</v>
      </c>
      <c r="AG30" s="5">
        <f t="shared" si="10"/>
        <v>193</v>
      </c>
      <c r="AH30" s="7">
        <f t="shared" si="11"/>
        <v>22</v>
      </c>
      <c r="AI30" s="7">
        <f t="shared" si="12"/>
        <v>2</v>
      </c>
      <c r="AJ30" s="8">
        <f t="shared" si="13"/>
        <v>1.8471608539955612E-2</v>
      </c>
      <c r="AK30" s="33" t="s">
        <v>204</v>
      </c>
    </row>
    <row r="31" spans="1:37" x14ac:dyDescent="0.25">
      <c r="A31" s="21" t="s">
        <v>35</v>
      </c>
      <c r="B31" s="4" t="s">
        <v>36</v>
      </c>
      <c r="C31" s="5">
        <v>0</v>
      </c>
      <c r="D31" s="5">
        <v>0</v>
      </c>
      <c r="E31" s="6" t="e">
        <f t="shared" si="0"/>
        <v>#DIV/0!</v>
      </c>
      <c r="F31" s="5">
        <v>0</v>
      </c>
      <c r="G31" s="5">
        <v>0</v>
      </c>
      <c r="H31" s="6" t="e">
        <f t="shared" si="1"/>
        <v>#DIV/0!</v>
      </c>
      <c r="I31" s="5">
        <v>0</v>
      </c>
      <c r="J31" s="5">
        <v>0</v>
      </c>
      <c r="K31" s="6" t="e">
        <f t="shared" si="2"/>
        <v>#DIV/0!</v>
      </c>
      <c r="L31" s="5">
        <v>6</v>
      </c>
      <c r="M31" s="5">
        <v>0</v>
      </c>
      <c r="N31" s="6">
        <f t="shared" si="3"/>
        <v>0</v>
      </c>
      <c r="O31" s="5">
        <v>7</v>
      </c>
      <c r="P31" s="5">
        <v>1</v>
      </c>
      <c r="Q31" s="6">
        <f t="shared" si="4"/>
        <v>0.14285714285714285</v>
      </c>
      <c r="R31" s="5">
        <v>5</v>
      </c>
      <c r="S31" s="5">
        <v>0</v>
      </c>
      <c r="T31" s="6">
        <f t="shared" si="5"/>
        <v>0</v>
      </c>
      <c r="U31" s="5">
        <v>7</v>
      </c>
      <c r="V31" s="5">
        <v>0</v>
      </c>
      <c r="W31" s="6">
        <f t="shared" si="6"/>
        <v>0</v>
      </c>
      <c r="X31" s="5">
        <v>7</v>
      </c>
      <c r="Y31" s="5">
        <v>1</v>
      </c>
      <c r="Z31" s="6">
        <f t="shared" si="7"/>
        <v>0.14285714285714285</v>
      </c>
      <c r="AA31" s="5">
        <v>8</v>
      </c>
      <c r="AB31" s="5">
        <v>0</v>
      </c>
      <c r="AC31" s="6">
        <f t="shared" si="8"/>
        <v>0</v>
      </c>
      <c r="AD31" s="5">
        <v>7</v>
      </c>
      <c r="AE31" s="5">
        <v>1</v>
      </c>
      <c r="AF31" s="6">
        <f t="shared" si="9"/>
        <v>0.14285714285714285</v>
      </c>
      <c r="AG31" s="5">
        <f t="shared" si="10"/>
        <v>7</v>
      </c>
      <c r="AH31" s="7">
        <f t="shared" si="11"/>
        <v>3</v>
      </c>
      <c r="AI31" s="7">
        <f t="shared" si="12"/>
        <v>0</v>
      </c>
      <c r="AJ31" s="8">
        <f>AVERAGE(AF31,AC31,Z31,W31,T31,Q31,N31)</f>
        <v>6.1224489795918366E-2</v>
      </c>
      <c r="AK31" s="38" t="str">
        <f t="shared" si="14"/>
        <v>مشبع</v>
      </c>
    </row>
    <row r="32" spans="1:37" x14ac:dyDescent="0.25">
      <c r="A32" s="21"/>
      <c r="B32" s="4" t="s">
        <v>37</v>
      </c>
      <c r="C32" s="5">
        <v>22</v>
      </c>
      <c r="D32" s="5">
        <v>0</v>
      </c>
      <c r="E32" s="6">
        <f t="shared" si="0"/>
        <v>0</v>
      </c>
      <c r="F32" s="5">
        <v>25</v>
      </c>
      <c r="G32" s="5">
        <v>0</v>
      </c>
      <c r="H32" s="6">
        <f t="shared" si="1"/>
        <v>0</v>
      </c>
      <c r="I32" s="5">
        <v>35</v>
      </c>
      <c r="J32" s="5">
        <v>0</v>
      </c>
      <c r="K32" s="6">
        <f t="shared" si="2"/>
        <v>0</v>
      </c>
      <c r="L32" s="5">
        <v>34</v>
      </c>
      <c r="M32" s="5">
        <v>0</v>
      </c>
      <c r="N32" s="6">
        <f t="shared" si="3"/>
        <v>0</v>
      </c>
      <c r="O32" s="5">
        <v>45</v>
      </c>
      <c r="P32" s="5">
        <v>0</v>
      </c>
      <c r="Q32" s="6">
        <f t="shared" si="4"/>
        <v>0</v>
      </c>
      <c r="R32" s="5">
        <v>56</v>
      </c>
      <c r="S32" s="5">
        <v>2</v>
      </c>
      <c r="T32" s="6">
        <f t="shared" si="5"/>
        <v>3.5714285714285712E-2</v>
      </c>
      <c r="U32" s="5">
        <v>63</v>
      </c>
      <c r="V32" s="5">
        <v>0</v>
      </c>
      <c r="W32" s="6">
        <f t="shared" si="6"/>
        <v>0</v>
      </c>
      <c r="X32" s="5">
        <v>70</v>
      </c>
      <c r="Y32" s="5">
        <v>0</v>
      </c>
      <c r="Z32" s="6">
        <f t="shared" si="7"/>
        <v>0</v>
      </c>
      <c r="AA32" s="5">
        <v>74</v>
      </c>
      <c r="AB32" s="5">
        <v>3</v>
      </c>
      <c r="AC32" s="6">
        <f t="shared" si="8"/>
        <v>4.0540540540540543E-2</v>
      </c>
      <c r="AD32" s="5">
        <v>67</v>
      </c>
      <c r="AE32" s="5">
        <v>3</v>
      </c>
      <c r="AF32" s="6">
        <f t="shared" si="9"/>
        <v>4.4776119402985072E-2</v>
      </c>
      <c r="AG32" s="5">
        <f t="shared" si="10"/>
        <v>67</v>
      </c>
      <c r="AH32" s="7">
        <f t="shared" si="11"/>
        <v>8</v>
      </c>
      <c r="AI32" s="7">
        <f t="shared" si="12"/>
        <v>1</v>
      </c>
      <c r="AJ32" s="8">
        <f t="shared" si="13"/>
        <v>1.2103094565781132E-2</v>
      </c>
      <c r="AK32" s="38" t="str">
        <f t="shared" si="14"/>
        <v>مشبع</v>
      </c>
    </row>
    <row r="33" spans="1:37" x14ac:dyDescent="0.25">
      <c r="A33" s="21"/>
      <c r="B33" s="4" t="s">
        <v>38</v>
      </c>
      <c r="C33" s="5">
        <v>2</v>
      </c>
      <c r="D33" s="5">
        <v>0</v>
      </c>
      <c r="E33" s="6">
        <f t="shared" si="0"/>
        <v>0</v>
      </c>
      <c r="F33" s="5">
        <v>2</v>
      </c>
      <c r="G33" s="5">
        <v>0</v>
      </c>
      <c r="H33" s="6">
        <f t="shared" si="1"/>
        <v>0</v>
      </c>
      <c r="I33" s="5">
        <v>2</v>
      </c>
      <c r="J33" s="5">
        <v>0</v>
      </c>
      <c r="K33" s="6">
        <f t="shared" si="2"/>
        <v>0</v>
      </c>
      <c r="L33" s="5">
        <v>2</v>
      </c>
      <c r="M33" s="5">
        <v>0</v>
      </c>
      <c r="N33" s="6">
        <f t="shared" si="3"/>
        <v>0</v>
      </c>
      <c r="O33" s="5">
        <v>4</v>
      </c>
      <c r="P33" s="5">
        <v>0</v>
      </c>
      <c r="Q33" s="6">
        <f t="shared" si="4"/>
        <v>0</v>
      </c>
      <c r="R33" s="5">
        <v>6</v>
      </c>
      <c r="S33" s="5">
        <v>0</v>
      </c>
      <c r="T33" s="6">
        <f t="shared" si="5"/>
        <v>0</v>
      </c>
      <c r="U33" s="5">
        <v>6</v>
      </c>
      <c r="V33" s="5">
        <v>0</v>
      </c>
      <c r="W33" s="6">
        <f t="shared" si="6"/>
        <v>0</v>
      </c>
      <c r="X33" s="5">
        <v>6</v>
      </c>
      <c r="Y33" s="5">
        <v>0</v>
      </c>
      <c r="Z33" s="6">
        <f t="shared" si="7"/>
        <v>0</v>
      </c>
      <c r="AA33" s="5">
        <v>6</v>
      </c>
      <c r="AB33" s="5">
        <v>0</v>
      </c>
      <c r="AC33" s="6">
        <f t="shared" si="8"/>
        <v>0</v>
      </c>
      <c r="AD33" s="5">
        <v>8</v>
      </c>
      <c r="AE33" s="5">
        <v>0</v>
      </c>
      <c r="AF33" s="6">
        <f t="shared" si="9"/>
        <v>0</v>
      </c>
      <c r="AG33" s="5">
        <f t="shared" si="10"/>
        <v>8</v>
      </c>
      <c r="AH33" s="7">
        <f t="shared" si="11"/>
        <v>0</v>
      </c>
      <c r="AI33" s="7">
        <f t="shared" si="12"/>
        <v>0</v>
      </c>
      <c r="AJ33" s="8">
        <f t="shared" si="13"/>
        <v>0</v>
      </c>
      <c r="AK33" s="38" t="str">
        <f t="shared" si="14"/>
        <v>راكد</v>
      </c>
    </row>
    <row r="34" spans="1:37" x14ac:dyDescent="0.25">
      <c r="A34" s="21"/>
      <c r="B34" s="4" t="s">
        <v>39</v>
      </c>
      <c r="C34" s="5">
        <v>4</v>
      </c>
      <c r="D34" s="5">
        <v>0</v>
      </c>
      <c r="E34" s="6">
        <f t="shared" si="0"/>
        <v>0</v>
      </c>
      <c r="F34" s="5">
        <v>6</v>
      </c>
      <c r="G34" s="5">
        <v>1</v>
      </c>
      <c r="H34" s="6">
        <f t="shared" si="1"/>
        <v>0.16666666666666666</v>
      </c>
      <c r="I34" s="5">
        <v>9</v>
      </c>
      <c r="J34" s="5">
        <v>0</v>
      </c>
      <c r="K34" s="6">
        <f t="shared" si="2"/>
        <v>0</v>
      </c>
      <c r="L34" s="5">
        <v>16</v>
      </c>
      <c r="M34" s="5">
        <v>0</v>
      </c>
      <c r="N34" s="6">
        <f t="shared" si="3"/>
        <v>0</v>
      </c>
      <c r="O34" s="5">
        <v>16</v>
      </c>
      <c r="P34" s="5">
        <v>0</v>
      </c>
      <c r="Q34" s="6">
        <f t="shared" si="4"/>
        <v>0</v>
      </c>
      <c r="R34" s="5">
        <v>16</v>
      </c>
      <c r="S34" s="5">
        <v>0</v>
      </c>
      <c r="T34" s="6">
        <f t="shared" si="5"/>
        <v>0</v>
      </c>
      <c r="U34" s="5">
        <v>13</v>
      </c>
      <c r="V34" s="5">
        <v>0</v>
      </c>
      <c r="W34" s="6">
        <f t="shared" si="6"/>
        <v>0</v>
      </c>
      <c r="X34" s="5">
        <v>19</v>
      </c>
      <c r="Y34" s="5">
        <v>0</v>
      </c>
      <c r="Z34" s="6">
        <f t="shared" si="7"/>
        <v>0</v>
      </c>
      <c r="AA34" s="5">
        <v>20</v>
      </c>
      <c r="AB34" s="5">
        <v>0</v>
      </c>
      <c r="AC34" s="6">
        <f t="shared" si="8"/>
        <v>0</v>
      </c>
      <c r="AD34" s="5">
        <v>22</v>
      </c>
      <c r="AE34" s="5">
        <v>0</v>
      </c>
      <c r="AF34" s="6">
        <f t="shared" si="9"/>
        <v>0</v>
      </c>
      <c r="AG34" s="5">
        <f t="shared" si="10"/>
        <v>22</v>
      </c>
      <c r="AH34" s="7">
        <f t="shared" si="11"/>
        <v>1</v>
      </c>
      <c r="AI34" s="7">
        <f t="shared" si="12"/>
        <v>0</v>
      </c>
      <c r="AJ34" s="8">
        <f t="shared" si="13"/>
        <v>1.6666666666666666E-2</v>
      </c>
      <c r="AK34" s="33" t="s">
        <v>204</v>
      </c>
    </row>
    <row r="35" spans="1:37" x14ac:dyDescent="0.25">
      <c r="A35" s="21"/>
      <c r="B35" s="4" t="s">
        <v>40</v>
      </c>
      <c r="C35" s="5">
        <v>17</v>
      </c>
      <c r="D35" s="5">
        <v>0</v>
      </c>
      <c r="E35" s="6">
        <f t="shared" si="0"/>
        <v>0</v>
      </c>
      <c r="F35" s="5">
        <v>22</v>
      </c>
      <c r="G35" s="5">
        <v>0</v>
      </c>
      <c r="H35" s="6">
        <f t="shared" si="1"/>
        <v>0</v>
      </c>
      <c r="I35" s="5">
        <v>22</v>
      </c>
      <c r="J35" s="5">
        <v>0</v>
      </c>
      <c r="K35" s="6">
        <f t="shared" si="2"/>
        <v>0</v>
      </c>
      <c r="L35" s="5">
        <v>36</v>
      </c>
      <c r="M35" s="5">
        <v>0</v>
      </c>
      <c r="N35" s="6">
        <f t="shared" si="3"/>
        <v>0</v>
      </c>
      <c r="O35" s="5">
        <v>40</v>
      </c>
      <c r="P35" s="5">
        <v>0</v>
      </c>
      <c r="Q35" s="6">
        <f t="shared" si="4"/>
        <v>0</v>
      </c>
      <c r="R35" s="5">
        <v>48</v>
      </c>
      <c r="S35" s="5">
        <v>0</v>
      </c>
      <c r="T35" s="6">
        <f t="shared" si="5"/>
        <v>0</v>
      </c>
      <c r="U35" s="5">
        <v>35</v>
      </c>
      <c r="V35" s="5">
        <v>0</v>
      </c>
      <c r="W35" s="6">
        <f t="shared" si="6"/>
        <v>0</v>
      </c>
      <c r="X35" s="5">
        <v>43</v>
      </c>
      <c r="Y35" s="5">
        <v>0</v>
      </c>
      <c r="Z35" s="6">
        <f t="shared" si="7"/>
        <v>0</v>
      </c>
      <c r="AA35" s="5">
        <v>49</v>
      </c>
      <c r="AB35" s="5">
        <v>0</v>
      </c>
      <c r="AC35" s="6">
        <f t="shared" si="8"/>
        <v>0</v>
      </c>
      <c r="AD35" s="5">
        <v>59</v>
      </c>
      <c r="AE35" s="5">
        <v>0</v>
      </c>
      <c r="AF35" s="6">
        <f t="shared" si="9"/>
        <v>0</v>
      </c>
      <c r="AG35" s="5">
        <f t="shared" si="10"/>
        <v>59</v>
      </c>
      <c r="AH35" s="7">
        <f t="shared" si="11"/>
        <v>0</v>
      </c>
      <c r="AI35" s="7">
        <f t="shared" si="12"/>
        <v>0</v>
      </c>
      <c r="AJ35" s="8">
        <f t="shared" si="13"/>
        <v>0</v>
      </c>
      <c r="AK35" s="38" t="str">
        <f t="shared" si="14"/>
        <v>راكد</v>
      </c>
    </row>
    <row r="36" spans="1:37" x14ac:dyDescent="0.25">
      <c r="A36" s="21"/>
      <c r="B36" s="4" t="s">
        <v>42</v>
      </c>
      <c r="C36" s="5">
        <v>34</v>
      </c>
      <c r="D36" s="5">
        <v>0</v>
      </c>
      <c r="E36" s="6">
        <f t="shared" si="0"/>
        <v>0</v>
      </c>
      <c r="F36" s="5">
        <v>39</v>
      </c>
      <c r="G36" s="5">
        <v>0</v>
      </c>
      <c r="H36" s="6">
        <f t="shared" si="1"/>
        <v>0</v>
      </c>
      <c r="I36" s="5">
        <v>41</v>
      </c>
      <c r="J36" s="5">
        <v>0</v>
      </c>
      <c r="K36" s="6">
        <f t="shared" si="2"/>
        <v>0</v>
      </c>
      <c r="L36" s="5">
        <v>54</v>
      </c>
      <c r="M36" s="5">
        <v>0</v>
      </c>
      <c r="N36" s="6">
        <f t="shared" si="3"/>
        <v>0</v>
      </c>
      <c r="O36" s="5">
        <v>57</v>
      </c>
      <c r="P36" s="5">
        <v>2</v>
      </c>
      <c r="Q36" s="6">
        <f t="shared" si="4"/>
        <v>3.5087719298245612E-2</v>
      </c>
      <c r="R36" s="5">
        <v>51</v>
      </c>
      <c r="S36" s="5">
        <v>1</v>
      </c>
      <c r="T36" s="6">
        <f t="shared" si="5"/>
        <v>1.9607843137254902E-2</v>
      </c>
      <c r="U36" s="5">
        <v>55</v>
      </c>
      <c r="V36" s="5">
        <v>0</v>
      </c>
      <c r="W36" s="6">
        <f t="shared" si="6"/>
        <v>0</v>
      </c>
      <c r="X36" s="5">
        <v>64</v>
      </c>
      <c r="Y36" s="5">
        <v>0</v>
      </c>
      <c r="Z36" s="6">
        <f t="shared" si="7"/>
        <v>0</v>
      </c>
      <c r="AA36" s="5">
        <v>67</v>
      </c>
      <c r="AB36" s="5">
        <v>0</v>
      </c>
      <c r="AC36" s="6">
        <f t="shared" si="8"/>
        <v>0</v>
      </c>
      <c r="AD36" s="5">
        <v>68</v>
      </c>
      <c r="AE36" s="5">
        <v>0</v>
      </c>
      <c r="AF36" s="6">
        <f t="shared" si="9"/>
        <v>0</v>
      </c>
      <c r="AG36" s="5">
        <f t="shared" si="10"/>
        <v>68</v>
      </c>
      <c r="AH36" s="7">
        <f t="shared" si="11"/>
        <v>3</v>
      </c>
      <c r="AI36" s="7">
        <f t="shared" si="12"/>
        <v>0</v>
      </c>
      <c r="AJ36" s="8">
        <f t="shared" si="13"/>
        <v>5.4695562435500512E-3</v>
      </c>
      <c r="AK36" s="38" t="str">
        <f t="shared" si="14"/>
        <v>راكد</v>
      </c>
    </row>
    <row r="37" spans="1:37" x14ac:dyDescent="0.25">
      <c r="A37" s="21"/>
      <c r="B37" s="4" t="s">
        <v>43</v>
      </c>
      <c r="C37" s="5">
        <v>124</v>
      </c>
      <c r="D37" s="5">
        <v>30</v>
      </c>
      <c r="E37" s="6">
        <f t="shared" si="0"/>
        <v>0.24193548387096775</v>
      </c>
      <c r="F37" s="5">
        <v>151</v>
      </c>
      <c r="G37" s="5">
        <v>21</v>
      </c>
      <c r="H37" s="6">
        <f t="shared" si="1"/>
        <v>0.13907284768211919</v>
      </c>
      <c r="I37" s="5">
        <v>213</v>
      </c>
      <c r="J37" s="5">
        <v>6</v>
      </c>
      <c r="K37" s="6">
        <f t="shared" si="2"/>
        <v>2.8169014084507043E-2</v>
      </c>
      <c r="L37" s="5">
        <v>295</v>
      </c>
      <c r="M37" s="5">
        <v>67</v>
      </c>
      <c r="N37" s="6">
        <f t="shared" si="3"/>
        <v>0.22711864406779661</v>
      </c>
      <c r="O37" s="5">
        <v>233</v>
      </c>
      <c r="P37" s="5">
        <v>63</v>
      </c>
      <c r="Q37" s="6">
        <f t="shared" si="4"/>
        <v>0.27038626609442062</v>
      </c>
      <c r="R37" s="5">
        <v>240</v>
      </c>
      <c r="S37" s="5">
        <v>7</v>
      </c>
      <c r="T37" s="6">
        <f t="shared" si="5"/>
        <v>2.9166666666666667E-2</v>
      </c>
      <c r="U37" s="5">
        <v>311</v>
      </c>
      <c r="V37" s="5">
        <v>9</v>
      </c>
      <c r="W37" s="6">
        <f t="shared" si="6"/>
        <v>2.8938906752411574E-2</v>
      </c>
      <c r="X37" s="5">
        <v>379</v>
      </c>
      <c r="Y37" s="5">
        <v>7</v>
      </c>
      <c r="Z37" s="6">
        <f t="shared" si="7"/>
        <v>1.8469656992084433E-2</v>
      </c>
      <c r="AA37" s="5">
        <v>445</v>
      </c>
      <c r="AB37" s="5">
        <v>42</v>
      </c>
      <c r="AC37" s="6">
        <f t="shared" si="8"/>
        <v>9.4382022471910118E-2</v>
      </c>
      <c r="AD37" s="5">
        <v>472</v>
      </c>
      <c r="AE37" s="5">
        <v>49</v>
      </c>
      <c r="AF37" s="6">
        <f t="shared" si="9"/>
        <v>0.1038135593220339</v>
      </c>
      <c r="AG37" s="5">
        <f t="shared" si="10"/>
        <v>472</v>
      </c>
      <c r="AH37" s="7">
        <f t="shared" si="11"/>
        <v>301</v>
      </c>
      <c r="AI37" s="7">
        <f t="shared" si="12"/>
        <v>30</v>
      </c>
      <c r="AJ37" s="8">
        <f t="shared" si="13"/>
        <v>0.11814530680049178</v>
      </c>
      <c r="AK37" s="38" t="str">
        <f t="shared" si="14"/>
        <v>مشبع</v>
      </c>
    </row>
    <row r="38" spans="1:37" x14ac:dyDescent="0.25">
      <c r="A38" s="21"/>
      <c r="B38" s="4" t="s">
        <v>44</v>
      </c>
      <c r="C38" s="5">
        <v>48</v>
      </c>
      <c r="D38" s="5">
        <v>0</v>
      </c>
      <c r="E38" s="6">
        <f t="shared" si="0"/>
        <v>0</v>
      </c>
      <c r="F38" s="5">
        <v>49</v>
      </c>
      <c r="G38" s="5">
        <v>2</v>
      </c>
      <c r="H38" s="6">
        <f t="shared" si="1"/>
        <v>4.0816326530612242E-2</v>
      </c>
      <c r="I38" s="5">
        <v>47</v>
      </c>
      <c r="J38" s="5">
        <v>0</v>
      </c>
      <c r="K38" s="6">
        <f t="shared" si="2"/>
        <v>0</v>
      </c>
      <c r="L38" s="5">
        <v>53</v>
      </c>
      <c r="M38" s="5">
        <v>0</v>
      </c>
      <c r="N38" s="6">
        <f t="shared" si="3"/>
        <v>0</v>
      </c>
      <c r="O38" s="5">
        <v>59</v>
      </c>
      <c r="P38" s="5">
        <v>1</v>
      </c>
      <c r="Q38" s="6">
        <f t="shared" si="4"/>
        <v>1.6949152542372881E-2</v>
      </c>
      <c r="R38" s="5">
        <v>78</v>
      </c>
      <c r="S38" s="5">
        <v>1</v>
      </c>
      <c r="T38" s="6">
        <f t="shared" si="5"/>
        <v>1.282051282051282E-2</v>
      </c>
      <c r="U38" s="5">
        <v>84</v>
      </c>
      <c r="V38" s="5">
        <v>1</v>
      </c>
      <c r="W38" s="6">
        <f t="shared" si="6"/>
        <v>1.1904761904761904E-2</v>
      </c>
      <c r="X38" s="5">
        <v>92</v>
      </c>
      <c r="Y38" s="5">
        <v>0</v>
      </c>
      <c r="Z38" s="6">
        <f t="shared" si="7"/>
        <v>0</v>
      </c>
      <c r="AA38" s="5">
        <v>105</v>
      </c>
      <c r="AB38" s="5">
        <v>1</v>
      </c>
      <c r="AC38" s="6">
        <f t="shared" si="8"/>
        <v>9.5238095238095247E-3</v>
      </c>
      <c r="AD38" s="5">
        <v>117</v>
      </c>
      <c r="AE38" s="5">
        <v>0</v>
      </c>
      <c r="AF38" s="6">
        <f t="shared" si="9"/>
        <v>0</v>
      </c>
      <c r="AG38" s="5">
        <f t="shared" si="10"/>
        <v>117</v>
      </c>
      <c r="AH38" s="7">
        <f t="shared" si="11"/>
        <v>6</v>
      </c>
      <c r="AI38" s="7">
        <f t="shared" si="12"/>
        <v>1</v>
      </c>
      <c r="AJ38" s="8">
        <f t="shared" si="13"/>
        <v>9.2014563322069358E-3</v>
      </c>
      <c r="AK38" s="38" t="str">
        <f t="shared" si="14"/>
        <v>راكد</v>
      </c>
    </row>
    <row r="39" spans="1:37" x14ac:dyDescent="0.25">
      <c r="A39" s="21"/>
      <c r="B39" s="4" t="s">
        <v>45</v>
      </c>
      <c r="C39" s="5">
        <v>162</v>
      </c>
      <c r="D39" s="5">
        <v>2</v>
      </c>
      <c r="E39" s="6">
        <f t="shared" si="0"/>
        <v>1.2345679012345678E-2</v>
      </c>
      <c r="F39" s="5">
        <v>183</v>
      </c>
      <c r="G39" s="5">
        <v>7</v>
      </c>
      <c r="H39" s="6">
        <f t="shared" si="1"/>
        <v>3.825136612021858E-2</v>
      </c>
      <c r="I39" s="5">
        <v>192</v>
      </c>
      <c r="J39" s="5">
        <v>2</v>
      </c>
      <c r="K39" s="6">
        <f t="shared" si="2"/>
        <v>1.0416666666666666E-2</v>
      </c>
      <c r="L39" s="5">
        <v>252</v>
      </c>
      <c r="M39" s="5">
        <v>2</v>
      </c>
      <c r="N39" s="6">
        <f t="shared" si="3"/>
        <v>7.9365079365079361E-3</v>
      </c>
      <c r="O39" s="5">
        <v>273</v>
      </c>
      <c r="P39" s="5">
        <v>8</v>
      </c>
      <c r="Q39" s="6">
        <f t="shared" si="4"/>
        <v>2.9304029304029304E-2</v>
      </c>
      <c r="R39" s="5">
        <v>308</v>
      </c>
      <c r="S39" s="5">
        <v>3</v>
      </c>
      <c r="T39" s="6">
        <f t="shared" si="5"/>
        <v>9.74025974025974E-3</v>
      </c>
      <c r="U39" s="5">
        <v>342</v>
      </c>
      <c r="V39" s="5">
        <v>1</v>
      </c>
      <c r="W39" s="6">
        <f t="shared" si="6"/>
        <v>2.9239766081871343E-3</v>
      </c>
      <c r="X39" s="5">
        <v>444</v>
      </c>
      <c r="Y39" s="5">
        <v>1</v>
      </c>
      <c r="Z39" s="6">
        <f t="shared" si="7"/>
        <v>2.2522522522522522E-3</v>
      </c>
      <c r="AA39" s="5">
        <v>527</v>
      </c>
      <c r="AB39" s="5">
        <v>1</v>
      </c>
      <c r="AC39" s="6">
        <f t="shared" si="8"/>
        <v>1.8975332068311196E-3</v>
      </c>
      <c r="AD39" s="5">
        <v>602</v>
      </c>
      <c r="AE39" s="5">
        <v>3</v>
      </c>
      <c r="AF39" s="6">
        <f t="shared" si="9"/>
        <v>4.9833887043189366E-3</v>
      </c>
      <c r="AG39" s="5">
        <f t="shared" si="10"/>
        <v>602</v>
      </c>
      <c r="AH39" s="7">
        <f t="shared" si="11"/>
        <v>30</v>
      </c>
      <c r="AI39" s="7">
        <f t="shared" si="12"/>
        <v>3</v>
      </c>
      <c r="AJ39" s="8">
        <f t="shared" si="13"/>
        <v>1.2005165955161736E-2</v>
      </c>
      <c r="AK39" s="38" t="str">
        <f t="shared" si="14"/>
        <v>مشبع</v>
      </c>
    </row>
    <row r="40" spans="1:37" x14ac:dyDescent="0.25">
      <c r="A40" s="21"/>
      <c r="B40" s="4" t="s">
        <v>46</v>
      </c>
      <c r="C40" s="5">
        <v>2</v>
      </c>
      <c r="D40" s="5">
        <v>9</v>
      </c>
      <c r="E40" s="6">
        <f t="shared" si="0"/>
        <v>4.5</v>
      </c>
      <c r="F40" s="5">
        <v>1</v>
      </c>
      <c r="G40" s="5">
        <v>7</v>
      </c>
      <c r="H40" s="6">
        <f t="shared" si="1"/>
        <v>7</v>
      </c>
      <c r="I40" s="5">
        <v>5</v>
      </c>
      <c r="J40" s="5">
        <v>7</v>
      </c>
      <c r="K40" s="6">
        <f t="shared" si="2"/>
        <v>1.4</v>
      </c>
      <c r="L40" s="5">
        <v>28</v>
      </c>
      <c r="M40" s="5">
        <v>7</v>
      </c>
      <c r="N40" s="6">
        <f t="shared" si="3"/>
        <v>0.25</v>
      </c>
      <c r="O40" s="5">
        <v>19</v>
      </c>
      <c r="P40" s="5">
        <v>12</v>
      </c>
      <c r="Q40" s="6">
        <f t="shared" si="4"/>
        <v>0.63157894736842102</v>
      </c>
      <c r="R40" s="5">
        <v>20</v>
      </c>
      <c r="S40" s="5">
        <v>10</v>
      </c>
      <c r="T40" s="6">
        <f t="shared" si="5"/>
        <v>0.5</v>
      </c>
      <c r="U40" s="5">
        <v>30</v>
      </c>
      <c r="V40" s="5">
        <v>10</v>
      </c>
      <c r="W40" s="6">
        <f t="shared" si="6"/>
        <v>0.33333333333333331</v>
      </c>
      <c r="X40" s="5">
        <v>24</v>
      </c>
      <c r="Y40" s="5">
        <v>10</v>
      </c>
      <c r="Z40" s="6">
        <f t="shared" si="7"/>
        <v>0.41666666666666669</v>
      </c>
      <c r="AA40" s="5">
        <v>31</v>
      </c>
      <c r="AB40" s="5">
        <v>11</v>
      </c>
      <c r="AC40" s="6">
        <f t="shared" si="8"/>
        <v>0.35483870967741937</v>
      </c>
      <c r="AD40" s="5">
        <v>70</v>
      </c>
      <c r="AE40" s="5">
        <v>6</v>
      </c>
      <c r="AF40" s="6">
        <f t="shared" si="9"/>
        <v>8.5714285714285715E-2</v>
      </c>
      <c r="AG40" s="5">
        <f t="shared" si="10"/>
        <v>70</v>
      </c>
      <c r="AH40" s="7">
        <f t="shared" si="11"/>
        <v>89</v>
      </c>
      <c r="AI40" s="7">
        <f t="shared" si="12"/>
        <v>9</v>
      </c>
      <c r="AJ40" s="8">
        <f t="shared" si="13"/>
        <v>1.5472131942760126</v>
      </c>
      <c r="AK40" s="38" t="str">
        <f t="shared" si="14"/>
        <v>مطلوب</v>
      </c>
    </row>
    <row r="41" spans="1:37" x14ac:dyDescent="0.25">
      <c r="A41" s="21"/>
      <c r="B41" s="4" t="s">
        <v>47</v>
      </c>
      <c r="C41" s="5">
        <v>63</v>
      </c>
      <c r="D41" s="5">
        <v>1</v>
      </c>
      <c r="E41" s="6">
        <f t="shared" si="0"/>
        <v>1.5873015873015872E-2</v>
      </c>
      <c r="F41" s="5">
        <v>70</v>
      </c>
      <c r="G41" s="5">
        <v>0</v>
      </c>
      <c r="H41" s="6">
        <f t="shared" si="1"/>
        <v>0</v>
      </c>
      <c r="I41" s="5">
        <v>63</v>
      </c>
      <c r="J41" s="5">
        <v>0</v>
      </c>
      <c r="K41" s="6">
        <f t="shared" si="2"/>
        <v>0</v>
      </c>
      <c r="L41" s="5">
        <v>75</v>
      </c>
      <c r="M41" s="5">
        <v>0</v>
      </c>
      <c r="N41" s="6">
        <f t="shared" si="3"/>
        <v>0</v>
      </c>
      <c r="O41" s="5">
        <v>75</v>
      </c>
      <c r="P41" s="5">
        <v>13</v>
      </c>
      <c r="Q41" s="6">
        <f t="shared" si="4"/>
        <v>0.17333333333333334</v>
      </c>
      <c r="R41" s="5">
        <v>37</v>
      </c>
      <c r="S41" s="5">
        <v>1</v>
      </c>
      <c r="T41" s="6">
        <f t="shared" si="5"/>
        <v>2.7027027027027029E-2</v>
      </c>
      <c r="U41" s="5">
        <v>51</v>
      </c>
      <c r="V41" s="5">
        <v>1</v>
      </c>
      <c r="W41" s="6">
        <f t="shared" si="6"/>
        <v>1.9607843137254902E-2</v>
      </c>
      <c r="X41" s="5">
        <v>57</v>
      </c>
      <c r="Y41" s="5">
        <v>3</v>
      </c>
      <c r="Z41" s="6">
        <f t="shared" si="7"/>
        <v>5.2631578947368418E-2</v>
      </c>
      <c r="AA41" s="5">
        <v>65</v>
      </c>
      <c r="AB41" s="5">
        <v>0</v>
      </c>
      <c r="AC41" s="6">
        <f t="shared" si="8"/>
        <v>0</v>
      </c>
      <c r="AD41" s="5">
        <v>73</v>
      </c>
      <c r="AE41" s="5">
        <v>4</v>
      </c>
      <c r="AF41" s="6">
        <f t="shared" si="9"/>
        <v>5.4794520547945202E-2</v>
      </c>
      <c r="AG41" s="5">
        <f t="shared" si="10"/>
        <v>73</v>
      </c>
      <c r="AH41" s="7">
        <f t="shared" si="11"/>
        <v>23</v>
      </c>
      <c r="AI41" s="7">
        <f t="shared" si="12"/>
        <v>2</v>
      </c>
      <c r="AJ41" s="8">
        <f t="shared" si="13"/>
        <v>3.4326731886594478E-2</v>
      </c>
      <c r="AK41" s="33" t="s">
        <v>204</v>
      </c>
    </row>
    <row r="42" spans="1:37" x14ac:dyDescent="0.25">
      <c r="A42" s="21"/>
      <c r="B42" s="4" t="s">
        <v>48</v>
      </c>
      <c r="C42" s="5">
        <v>3</v>
      </c>
      <c r="D42" s="5">
        <v>0</v>
      </c>
      <c r="E42" s="6">
        <f t="shared" si="0"/>
        <v>0</v>
      </c>
      <c r="F42" s="5">
        <v>4</v>
      </c>
      <c r="G42" s="5">
        <v>1</v>
      </c>
      <c r="H42" s="6">
        <f t="shared" si="1"/>
        <v>0.25</v>
      </c>
      <c r="I42" s="5">
        <v>3</v>
      </c>
      <c r="J42" s="5">
        <v>0</v>
      </c>
      <c r="K42" s="6">
        <f t="shared" si="2"/>
        <v>0</v>
      </c>
      <c r="L42" s="5">
        <v>3</v>
      </c>
      <c r="M42" s="5">
        <v>0</v>
      </c>
      <c r="N42" s="6">
        <f t="shared" si="3"/>
        <v>0</v>
      </c>
      <c r="O42" s="5">
        <v>4</v>
      </c>
      <c r="P42" s="5">
        <v>0</v>
      </c>
      <c r="Q42" s="6">
        <f t="shared" si="4"/>
        <v>0</v>
      </c>
      <c r="R42" s="5">
        <v>8</v>
      </c>
      <c r="S42" s="5">
        <v>0</v>
      </c>
      <c r="T42" s="6">
        <f t="shared" si="5"/>
        <v>0</v>
      </c>
      <c r="U42" s="5">
        <v>9</v>
      </c>
      <c r="V42" s="5">
        <v>0</v>
      </c>
      <c r="W42" s="6">
        <f t="shared" si="6"/>
        <v>0</v>
      </c>
      <c r="X42" s="5">
        <v>10</v>
      </c>
      <c r="Y42" s="5">
        <v>0</v>
      </c>
      <c r="Z42" s="6">
        <f t="shared" si="7"/>
        <v>0</v>
      </c>
      <c r="AA42" s="5">
        <v>11</v>
      </c>
      <c r="AB42" s="5">
        <v>0</v>
      </c>
      <c r="AC42" s="6">
        <f t="shared" si="8"/>
        <v>0</v>
      </c>
      <c r="AD42" s="5">
        <v>12</v>
      </c>
      <c r="AE42" s="5">
        <v>0</v>
      </c>
      <c r="AF42" s="6">
        <f t="shared" si="9"/>
        <v>0</v>
      </c>
      <c r="AG42" s="5">
        <f t="shared" si="10"/>
        <v>12</v>
      </c>
      <c r="AH42" s="7">
        <f t="shared" si="11"/>
        <v>1</v>
      </c>
      <c r="AI42" s="7">
        <f t="shared" si="12"/>
        <v>0</v>
      </c>
      <c r="AJ42" s="8">
        <f t="shared" si="13"/>
        <v>2.5000000000000001E-2</v>
      </c>
      <c r="AK42" s="33" t="s">
        <v>204</v>
      </c>
    </row>
    <row r="43" spans="1:37" x14ac:dyDescent="0.25">
      <c r="A43" s="21"/>
      <c r="B43" s="4" t="s">
        <v>49</v>
      </c>
      <c r="C43" s="5">
        <v>77</v>
      </c>
      <c r="D43" s="5">
        <v>0</v>
      </c>
      <c r="E43" s="6">
        <f t="shared" si="0"/>
        <v>0</v>
      </c>
      <c r="F43" s="5">
        <v>85</v>
      </c>
      <c r="G43" s="5">
        <v>3</v>
      </c>
      <c r="H43" s="6">
        <f t="shared" si="1"/>
        <v>3.5294117647058823E-2</v>
      </c>
      <c r="I43" s="5">
        <v>81</v>
      </c>
      <c r="J43" s="5">
        <v>0</v>
      </c>
      <c r="K43" s="6">
        <f t="shared" si="2"/>
        <v>0</v>
      </c>
      <c r="L43" s="5">
        <v>83</v>
      </c>
      <c r="M43" s="5">
        <v>0</v>
      </c>
      <c r="N43" s="6">
        <f t="shared" si="3"/>
        <v>0</v>
      </c>
      <c r="O43" s="5">
        <v>92</v>
      </c>
      <c r="P43" s="5">
        <v>5</v>
      </c>
      <c r="Q43" s="6">
        <f t="shared" si="4"/>
        <v>5.434782608695652E-2</v>
      </c>
      <c r="R43" s="5">
        <v>95</v>
      </c>
      <c r="S43" s="5">
        <v>0</v>
      </c>
      <c r="T43" s="6">
        <f t="shared" si="5"/>
        <v>0</v>
      </c>
      <c r="U43" s="5">
        <v>94</v>
      </c>
      <c r="V43" s="5">
        <v>0</v>
      </c>
      <c r="W43" s="6">
        <f t="shared" si="6"/>
        <v>0</v>
      </c>
      <c r="X43" s="5">
        <v>100</v>
      </c>
      <c r="Y43" s="5">
        <v>0</v>
      </c>
      <c r="Z43" s="6">
        <f t="shared" si="7"/>
        <v>0</v>
      </c>
      <c r="AA43" s="5">
        <v>115</v>
      </c>
      <c r="AB43" s="5">
        <v>0</v>
      </c>
      <c r="AC43" s="6">
        <f t="shared" si="8"/>
        <v>0</v>
      </c>
      <c r="AD43" s="5">
        <v>133</v>
      </c>
      <c r="AE43" s="5">
        <v>0</v>
      </c>
      <c r="AF43" s="6">
        <f t="shared" si="9"/>
        <v>0</v>
      </c>
      <c r="AG43" s="5">
        <f t="shared" si="10"/>
        <v>133</v>
      </c>
      <c r="AH43" s="7">
        <f t="shared" si="11"/>
        <v>8</v>
      </c>
      <c r="AI43" s="7">
        <f t="shared" si="12"/>
        <v>1</v>
      </c>
      <c r="AJ43" s="8">
        <f t="shared" si="13"/>
        <v>8.9641943734015354E-3</v>
      </c>
      <c r="AK43" s="38" t="str">
        <f t="shared" si="14"/>
        <v>راكد</v>
      </c>
    </row>
    <row r="44" spans="1:37" x14ac:dyDescent="0.25">
      <c r="A44" s="21"/>
      <c r="B44" s="4" t="s">
        <v>50</v>
      </c>
      <c r="C44" s="5">
        <v>14</v>
      </c>
      <c r="D44" s="5">
        <v>0</v>
      </c>
      <c r="E44" s="6">
        <f t="shared" si="0"/>
        <v>0</v>
      </c>
      <c r="F44" s="5">
        <v>15</v>
      </c>
      <c r="G44" s="5">
        <v>0</v>
      </c>
      <c r="H44" s="6">
        <f t="shared" si="1"/>
        <v>0</v>
      </c>
      <c r="I44" s="5">
        <v>17</v>
      </c>
      <c r="J44" s="5">
        <v>0</v>
      </c>
      <c r="K44" s="6">
        <f t="shared" si="2"/>
        <v>0</v>
      </c>
      <c r="L44" s="5">
        <v>13</v>
      </c>
      <c r="M44" s="5">
        <v>0</v>
      </c>
      <c r="N44" s="6">
        <f t="shared" si="3"/>
        <v>0</v>
      </c>
      <c r="O44" s="5">
        <v>12</v>
      </c>
      <c r="P44" s="5">
        <v>0</v>
      </c>
      <c r="Q44" s="6">
        <f t="shared" si="4"/>
        <v>0</v>
      </c>
      <c r="R44" s="5">
        <v>13</v>
      </c>
      <c r="S44" s="5">
        <v>0</v>
      </c>
      <c r="T44" s="6">
        <f t="shared" si="5"/>
        <v>0</v>
      </c>
      <c r="U44" s="5">
        <v>9</v>
      </c>
      <c r="V44" s="5">
        <v>2</v>
      </c>
      <c r="W44" s="6">
        <f t="shared" si="6"/>
        <v>0.22222222222222221</v>
      </c>
      <c r="X44" s="5">
        <v>8</v>
      </c>
      <c r="Y44" s="5">
        <v>0</v>
      </c>
      <c r="Z44" s="6">
        <f t="shared" si="7"/>
        <v>0</v>
      </c>
      <c r="AA44" s="5">
        <v>14</v>
      </c>
      <c r="AB44" s="5">
        <v>0</v>
      </c>
      <c r="AC44" s="6">
        <f t="shared" si="8"/>
        <v>0</v>
      </c>
      <c r="AD44" s="5">
        <v>16</v>
      </c>
      <c r="AE44" s="5">
        <v>0</v>
      </c>
      <c r="AF44" s="6">
        <f t="shared" si="9"/>
        <v>0</v>
      </c>
      <c r="AG44" s="5">
        <f t="shared" si="10"/>
        <v>16</v>
      </c>
      <c r="AH44" s="7">
        <f t="shared" si="11"/>
        <v>2</v>
      </c>
      <c r="AI44" s="7">
        <f t="shared" si="12"/>
        <v>0</v>
      </c>
      <c r="AJ44" s="8">
        <f t="shared" si="13"/>
        <v>2.222222222222222E-2</v>
      </c>
      <c r="AK44" s="33" t="s">
        <v>204</v>
      </c>
    </row>
    <row r="45" spans="1:37" x14ac:dyDescent="0.25">
      <c r="A45" s="21"/>
      <c r="B45" s="4" t="s">
        <v>164</v>
      </c>
      <c r="C45" s="5">
        <v>1</v>
      </c>
      <c r="D45" s="5">
        <v>0</v>
      </c>
      <c r="E45" s="6">
        <f t="shared" si="0"/>
        <v>0</v>
      </c>
      <c r="F45" s="5">
        <v>2</v>
      </c>
      <c r="G45" s="5">
        <v>0</v>
      </c>
      <c r="H45" s="6">
        <f t="shared" si="1"/>
        <v>0</v>
      </c>
      <c r="I45" s="5">
        <v>7</v>
      </c>
      <c r="J45" s="5">
        <v>0</v>
      </c>
      <c r="K45" s="6">
        <f t="shared" si="2"/>
        <v>0</v>
      </c>
      <c r="L45" s="5">
        <v>6</v>
      </c>
      <c r="M45" s="5">
        <v>0</v>
      </c>
      <c r="N45" s="6">
        <f t="shared" si="3"/>
        <v>0</v>
      </c>
      <c r="O45" s="5">
        <v>6</v>
      </c>
      <c r="P45" s="5">
        <v>3</v>
      </c>
      <c r="Q45" s="6">
        <f t="shared" si="4"/>
        <v>0.5</v>
      </c>
      <c r="R45" s="5">
        <v>1</v>
      </c>
      <c r="S45" s="5">
        <v>1</v>
      </c>
      <c r="T45" s="6">
        <f t="shared" si="5"/>
        <v>1</v>
      </c>
      <c r="U45" s="5">
        <v>0</v>
      </c>
      <c r="V45" s="5">
        <v>1</v>
      </c>
      <c r="W45" s="6" t="e">
        <f t="shared" si="6"/>
        <v>#DIV/0!</v>
      </c>
      <c r="X45" s="5">
        <v>0</v>
      </c>
      <c r="Y45" s="5">
        <v>0</v>
      </c>
      <c r="Z45" s="6" t="e">
        <f t="shared" si="7"/>
        <v>#DIV/0!</v>
      </c>
      <c r="AA45" s="5">
        <v>2</v>
      </c>
      <c r="AB45" s="5">
        <v>0</v>
      </c>
      <c r="AC45" s="6">
        <f t="shared" si="8"/>
        <v>0</v>
      </c>
      <c r="AD45" s="5">
        <v>4</v>
      </c>
      <c r="AE45" s="5">
        <v>0</v>
      </c>
      <c r="AF45" s="6">
        <f t="shared" si="9"/>
        <v>0</v>
      </c>
      <c r="AG45" s="5">
        <f t="shared" si="10"/>
        <v>4</v>
      </c>
      <c r="AH45" s="7">
        <f t="shared" si="11"/>
        <v>5</v>
      </c>
      <c r="AI45" s="7">
        <f t="shared" si="12"/>
        <v>1</v>
      </c>
      <c r="AJ45" s="8">
        <f>AVERAGE(AF45,AC45,T45,Q45,N45,K45,H45,E45)</f>
        <v>0.1875</v>
      </c>
      <c r="AK45" s="38" t="str">
        <f t="shared" si="14"/>
        <v>مطلوب</v>
      </c>
    </row>
    <row r="46" spans="1:37" x14ac:dyDescent="0.25">
      <c r="A46" s="21"/>
      <c r="B46" s="4" t="s">
        <v>51</v>
      </c>
      <c r="C46" s="5">
        <v>285</v>
      </c>
      <c r="D46" s="5">
        <v>2</v>
      </c>
      <c r="E46" s="6">
        <f t="shared" si="0"/>
        <v>7.0175438596491229E-3</v>
      </c>
      <c r="F46" s="5">
        <v>334</v>
      </c>
      <c r="G46" s="5">
        <v>3</v>
      </c>
      <c r="H46" s="6">
        <f t="shared" si="1"/>
        <v>8.9820359281437123E-3</v>
      </c>
      <c r="I46" s="5">
        <v>348</v>
      </c>
      <c r="J46" s="5">
        <v>0</v>
      </c>
      <c r="K46" s="6">
        <f t="shared" si="2"/>
        <v>0</v>
      </c>
      <c r="L46" s="5">
        <v>405</v>
      </c>
      <c r="M46" s="5">
        <v>0</v>
      </c>
      <c r="N46" s="6">
        <f t="shared" si="3"/>
        <v>0</v>
      </c>
      <c r="O46" s="5">
        <v>461</v>
      </c>
      <c r="P46" s="5">
        <v>0</v>
      </c>
      <c r="Q46" s="6">
        <f t="shared" si="4"/>
        <v>0</v>
      </c>
      <c r="R46" s="5">
        <v>534</v>
      </c>
      <c r="S46" s="5">
        <v>1</v>
      </c>
      <c r="T46" s="6">
        <f t="shared" si="5"/>
        <v>1.8726591760299626E-3</v>
      </c>
      <c r="U46" s="5">
        <v>396</v>
      </c>
      <c r="V46" s="5">
        <v>1</v>
      </c>
      <c r="W46" s="6">
        <f t="shared" si="6"/>
        <v>2.5252525252525255E-3</v>
      </c>
      <c r="X46" s="5">
        <v>470</v>
      </c>
      <c r="Y46" s="5">
        <v>3</v>
      </c>
      <c r="Z46" s="6">
        <f t="shared" si="7"/>
        <v>6.382978723404255E-3</v>
      </c>
      <c r="AA46" s="5">
        <v>539</v>
      </c>
      <c r="AB46" s="5">
        <v>0</v>
      </c>
      <c r="AC46" s="6">
        <f t="shared" si="8"/>
        <v>0</v>
      </c>
      <c r="AD46" s="5">
        <v>622</v>
      </c>
      <c r="AE46" s="5">
        <v>5</v>
      </c>
      <c r="AF46" s="6">
        <f t="shared" si="9"/>
        <v>8.0385852090032149E-3</v>
      </c>
      <c r="AG46" s="5">
        <f t="shared" si="10"/>
        <v>622</v>
      </c>
      <c r="AH46" s="7">
        <f t="shared" si="11"/>
        <v>15</v>
      </c>
      <c r="AI46" s="7">
        <f t="shared" si="12"/>
        <v>2</v>
      </c>
      <c r="AJ46" s="8">
        <f t="shared" si="13"/>
        <v>3.4819055421482794E-3</v>
      </c>
      <c r="AK46" s="38" t="str">
        <f t="shared" si="14"/>
        <v>راكد</v>
      </c>
    </row>
    <row r="47" spans="1:37" x14ac:dyDescent="0.25">
      <c r="A47" s="21"/>
      <c r="B47" s="4" t="s">
        <v>52</v>
      </c>
      <c r="C47" s="5">
        <v>9</v>
      </c>
      <c r="D47" s="5">
        <v>0</v>
      </c>
      <c r="E47" s="6">
        <f t="shared" si="0"/>
        <v>0</v>
      </c>
      <c r="F47" s="5">
        <v>9</v>
      </c>
      <c r="G47" s="5">
        <v>0</v>
      </c>
      <c r="H47" s="6">
        <f t="shared" si="1"/>
        <v>0</v>
      </c>
      <c r="I47" s="5">
        <v>6</v>
      </c>
      <c r="J47" s="5">
        <v>0</v>
      </c>
      <c r="K47" s="6">
        <f t="shared" si="2"/>
        <v>0</v>
      </c>
      <c r="L47" s="5">
        <v>13</v>
      </c>
      <c r="M47" s="5">
        <v>0</v>
      </c>
      <c r="N47" s="6">
        <f t="shared" si="3"/>
        <v>0</v>
      </c>
      <c r="O47" s="5">
        <v>14</v>
      </c>
      <c r="P47" s="5">
        <v>0</v>
      </c>
      <c r="Q47" s="6">
        <f t="shared" si="4"/>
        <v>0</v>
      </c>
      <c r="R47" s="5">
        <v>17</v>
      </c>
      <c r="S47" s="5">
        <v>0</v>
      </c>
      <c r="T47" s="6">
        <f t="shared" si="5"/>
        <v>0</v>
      </c>
      <c r="U47" s="5">
        <v>12</v>
      </c>
      <c r="V47" s="5">
        <v>0</v>
      </c>
      <c r="W47" s="6">
        <f t="shared" si="6"/>
        <v>0</v>
      </c>
      <c r="X47" s="5">
        <v>11</v>
      </c>
      <c r="Y47" s="5">
        <v>0</v>
      </c>
      <c r="Z47" s="6">
        <f t="shared" si="7"/>
        <v>0</v>
      </c>
      <c r="AA47" s="5">
        <v>14</v>
      </c>
      <c r="AB47" s="5">
        <v>0</v>
      </c>
      <c r="AC47" s="6">
        <f t="shared" si="8"/>
        <v>0</v>
      </c>
      <c r="AD47" s="5">
        <v>16</v>
      </c>
      <c r="AE47" s="5">
        <v>2</v>
      </c>
      <c r="AF47" s="6">
        <f t="shared" si="9"/>
        <v>0.125</v>
      </c>
      <c r="AG47" s="5">
        <f t="shared" si="10"/>
        <v>16</v>
      </c>
      <c r="AH47" s="7">
        <f t="shared" si="11"/>
        <v>2</v>
      </c>
      <c r="AI47" s="7">
        <f t="shared" si="12"/>
        <v>0</v>
      </c>
      <c r="AJ47" s="8">
        <f t="shared" si="13"/>
        <v>1.2500000000000001E-2</v>
      </c>
      <c r="AK47" s="38" t="str">
        <f t="shared" si="14"/>
        <v>مشبع</v>
      </c>
    </row>
    <row r="48" spans="1:37" x14ac:dyDescent="0.25">
      <c r="A48" s="21" t="s">
        <v>53</v>
      </c>
      <c r="B48" s="4" t="s">
        <v>54</v>
      </c>
      <c r="C48" s="5">
        <v>87</v>
      </c>
      <c r="D48" s="5">
        <v>0</v>
      </c>
      <c r="E48" s="6">
        <f t="shared" si="0"/>
        <v>0</v>
      </c>
      <c r="F48" s="5">
        <v>94</v>
      </c>
      <c r="G48" s="5">
        <v>1</v>
      </c>
      <c r="H48" s="6">
        <f t="shared" si="1"/>
        <v>1.0638297872340425E-2</v>
      </c>
      <c r="I48" s="5">
        <v>86</v>
      </c>
      <c r="J48" s="5">
        <v>0</v>
      </c>
      <c r="K48" s="6">
        <f t="shared" si="2"/>
        <v>0</v>
      </c>
      <c r="L48" s="5">
        <v>98</v>
      </c>
      <c r="M48" s="5">
        <v>0</v>
      </c>
      <c r="N48" s="6">
        <f t="shared" si="3"/>
        <v>0</v>
      </c>
      <c r="O48" s="5">
        <v>112</v>
      </c>
      <c r="P48" s="5">
        <v>1</v>
      </c>
      <c r="Q48" s="6">
        <f t="shared" si="4"/>
        <v>8.9285714285714281E-3</v>
      </c>
      <c r="R48" s="5">
        <v>138</v>
      </c>
      <c r="S48" s="5">
        <v>0</v>
      </c>
      <c r="T48" s="6">
        <f t="shared" si="5"/>
        <v>0</v>
      </c>
      <c r="U48" s="5">
        <v>168</v>
      </c>
      <c r="V48" s="5">
        <v>2</v>
      </c>
      <c r="W48" s="6">
        <f t="shared" si="6"/>
        <v>1.1904761904761904E-2</v>
      </c>
      <c r="X48" s="5">
        <v>202</v>
      </c>
      <c r="Y48" s="5">
        <v>6</v>
      </c>
      <c r="Z48" s="6">
        <f t="shared" si="7"/>
        <v>2.9702970297029702E-2</v>
      </c>
      <c r="AA48" s="5">
        <v>227</v>
      </c>
      <c r="AB48" s="5">
        <v>0</v>
      </c>
      <c r="AC48" s="6">
        <f t="shared" si="8"/>
        <v>0</v>
      </c>
      <c r="AD48" s="5">
        <v>258</v>
      </c>
      <c r="AE48" s="5">
        <v>0</v>
      </c>
      <c r="AF48" s="6">
        <f t="shared" si="9"/>
        <v>0</v>
      </c>
      <c r="AG48" s="5">
        <f t="shared" si="10"/>
        <v>258</v>
      </c>
      <c r="AH48" s="7">
        <f t="shared" si="11"/>
        <v>10</v>
      </c>
      <c r="AI48" s="7">
        <f t="shared" si="12"/>
        <v>1</v>
      </c>
      <c r="AJ48" s="8">
        <f t="shared" si="13"/>
        <v>6.1174601502703456E-3</v>
      </c>
      <c r="AK48" s="38" t="str">
        <f t="shared" si="14"/>
        <v>راكد</v>
      </c>
    </row>
    <row r="49" spans="1:37" x14ac:dyDescent="0.25">
      <c r="A49" s="21"/>
      <c r="B49" s="4" t="s">
        <v>55</v>
      </c>
      <c r="C49" s="5">
        <v>63</v>
      </c>
      <c r="D49" s="5">
        <v>0</v>
      </c>
      <c r="E49" s="6">
        <f t="shared" si="0"/>
        <v>0</v>
      </c>
      <c r="F49" s="5">
        <v>76</v>
      </c>
      <c r="G49" s="5">
        <v>0</v>
      </c>
      <c r="H49" s="6">
        <f t="shared" si="1"/>
        <v>0</v>
      </c>
      <c r="I49" s="5">
        <v>74</v>
      </c>
      <c r="J49" s="5">
        <v>0</v>
      </c>
      <c r="K49" s="6">
        <f t="shared" si="2"/>
        <v>0</v>
      </c>
      <c r="L49" s="5">
        <v>82</v>
      </c>
      <c r="M49" s="5">
        <v>0</v>
      </c>
      <c r="N49" s="6">
        <f t="shared" si="3"/>
        <v>0</v>
      </c>
      <c r="O49" s="5">
        <v>83</v>
      </c>
      <c r="P49" s="5">
        <v>0</v>
      </c>
      <c r="Q49" s="6">
        <f t="shared" si="4"/>
        <v>0</v>
      </c>
      <c r="R49" s="5">
        <v>96</v>
      </c>
      <c r="S49" s="5">
        <v>0</v>
      </c>
      <c r="T49" s="6">
        <f t="shared" si="5"/>
        <v>0</v>
      </c>
      <c r="U49" s="5">
        <v>100</v>
      </c>
      <c r="V49" s="5">
        <v>0</v>
      </c>
      <c r="W49" s="6">
        <f t="shared" si="6"/>
        <v>0</v>
      </c>
      <c r="X49" s="5">
        <v>127</v>
      </c>
      <c r="Y49" s="5">
        <v>0</v>
      </c>
      <c r="Z49" s="6">
        <f t="shared" si="7"/>
        <v>0</v>
      </c>
      <c r="AA49" s="5">
        <v>137</v>
      </c>
      <c r="AB49" s="5">
        <v>0</v>
      </c>
      <c r="AC49" s="6">
        <f t="shared" si="8"/>
        <v>0</v>
      </c>
      <c r="AD49" s="5">
        <v>135</v>
      </c>
      <c r="AE49" s="5">
        <v>0</v>
      </c>
      <c r="AF49" s="6">
        <f t="shared" si="9"/>
        <v>0</v>
      </c>
      <c r="AG49" s="5">
        <f t="shared" si="10"/>
        <v>135</v>
      </c>
      <c r="AH49" s="7">
        <f t="shared" si="11"/>
        <v>0</v>
      </c>
      <c r="AI49" s="7">
        <f t="shared" si="12"/>
        <v>0</v>
      </c>
      <c r="AJ49" s="8">
        <f t="shared" si="13"/>
        <v>0</v>
      </c>
      <c r="AK49" s="38" t="str">
        <f t="shared" si="14"/>
        <v>راكد</v>
      </c>
    </row>
    <row r="50" spans="1:37" x14ac:dyDescent="0.25">
      <c r="A50" s="21"/>
      <c r="B50" s="4" t="s">
        <v>56</v>
      </c>
      <c r="C50" s="5">
        <v>10</v>
      </c>
      <c r="D50" s="5">
        <v>0</v>
      </c>
      <c r="E50" s="6">
        <f t="shared" si="0"/>
        <v>0</v>
      </c>
      <c r="F50" s="5">
        <v>9</v>
      </c>
      <c r="G50" s="5">
        <v>0</v>
      </c>
      <c r="H50" s="6">
        <f t="shared" si="1"/>
        <v>0</v>
      </c>
      <c r="I50" s="5">
        <v>8</v>
      </c>
      <c r="J50" s="5">
        <v>0</v>
      </c>
      <c r="K50" s="6">
        <f t="shared" si="2"/>
        <v>0</v>
      </c>
      <c r="L50" s="5">
        <v>8</v>
      </c>
      <c r="M50" s="5">
        <v>0</v>
      </c>
      <c r="N50" s="6">
        <f t="shared" si="3"/>
        <v>0</v>
      </c>
      <c r="O50" s="5">
        <v>9</v>
      </c>
      <c r="P50" s="5">
        <v>0</v>
      </c>
      <c r="Q50" s="6">
        <f t="shared" si="4"/>
        <v>0</v>
      </c>
      <c r="R50" s="5">
        <v>9</v>
      </c>
      <c r="S50" s="5">
        <v>0</v>
      </c>
      <c r="T50" s="6">
        <f t="shared" si="5"/>
        <v>0</v>
      </c>
      <c r="U50" s="5">
        <v>8</v>
      </c>
      <c r="V50" s="5">
        <v>0</v>
      </c>
      <c r="W50" s="6">
        <f t="shared" si="6"/>
        <v>0</v>
      </c>
      <c r="X50" s="5">
        <v>9</v>
      </c>
      <c r="Y50" s="5">
        <v>0</v>
      </c>
      <c r="Z50" s="6">
        <f t="shared" si="7"/>
        <v>0</v>
      </c>
      <c r="AA50" s="5">
        <v>9</v>
      </c>
      <c r="AB50" s="5">
        <v>0</v>
      </c>
      <c r="AC50" s="6">
        <f t="shared" si="8"/>
        <v>0</v>
      </c>
      <c r="AD50" s="5">
        <v>9</v>
      </c>
      <c r="AE50" s="5">
        <v>0</v>
      </c>
      <c r="AF50" s="6">
        <f t="shared" si="9"/>
        <v>0</v>
      </c>
      <c r="AG50" s="5">
        <f t="shared" si="10"/>
        <v>9</v>
      </c>
      <c r="AH50" s="7">
        <f t="shared" si="11"/>
        <v>0</v>
      </c>
      <c r="AI50" s="7">
        <f t="shared" si="12"/>
        <v>0</v>
      </c>
      <c r="AJ50" s="8">
        <f t="shared" si="13"/>
        <v>0</v>
      </c>
      <c r="AK50" s="38" t="str">
        <f t="shared" si="14"/>
        <v>راكد</v>
      </c>
    </row>
    <row r="51" spans="1:37" x14ac:dyDescent="0.25">
      <c r="A51" s="21"/>
      <c r="B51" s="4" t="s">
        <v>58</v>
      </c>
      <c r="C51" s="5">
        <v>2</v>
      </c>
      <c r="D51" s="5">
        <v>0</v>
      </c>
      <c r="E51" s="6">
        <f t="shared" si="0"/>
        <v>0</v>
      </c>
      <c r="F51" s="5">
        <v>3</v>
      </c>
      <c r="G51" s="5">
        <v>0</v>
      </c>
      <c r="H51" s="6">
        <f t="shared" si="1"/>
        <v>0</v>
      </c>
      <c r="I51" s="5">
        <v>3</v>
      </c>
      <c r="J51" s="5">
        <v>0</v>
      </c>
      <c r="K51" s="6">
        <f t="shared" si="2"/>
        <v>0</v>
      </c>
      <c r="L51" s="5">
        <v>3</v>
      </c>
      <c r="M51" s="5">
        <v>0</v>
      </c>
      <c r="N51" s="6">
        <f t="shared" si="3"/>
        <v>0</v>
      </c>
      <c r="O51" s="5">
        <v>3</v>
      </c>
      <c r="P51" s="5">
        <v>0</v>
      </c>
      <c r="Q51" s="6">
        <f t="shared" si="4"/>
        <v>0</v>
      </c>
      <c r="R51" s="5">
        <v>4</v>
      </c>
      <c r="S51" s="5">
        <v>0</v>
      </c>
      <c r="T51" s="6">
        <f t="shared" si="5"/>
        <v>0</v>
      </c>
      <c r="U51" s="5">
        <v>7</v>
      </c>
      <c r="V51" s="5">
        <v>0</v>
      </c>
      <c r="W51" s="6">
        <f t="shared" si="6"/>
        <v>0</v>
      </c>
      <c r="X51" s="5">
        <v>7</v>
      </c>
      <c r="Y51" s="5">
        <v>0</v>
      </c>
      <c r="Z51" s="6">
        <f t="shared" si="7"/>
        <v>0</v>
      </c>
      <c r="AA51" s="5">
        <v>8</v>
      </c>
      <c r="AB51" s="5">
        <v>0</v>
      </c>
      <c r="AC51" s="6">
        <f t="shared" si="8"/>
        <v>0</v>
      </c>
      <c r="AD51" s="5">
        <v>8</v>
      </c>
      <c r="AE51" s="5">
        <v>0</v>
      </c>
      <c r="AF51" s="6">
        <f t="shared" si="9"/>
        <v>0</v>
      </c>
      <c r="AG51" s="5">
        <f t="shared" si="10"/>
        <v>8</v>
      </c>
      <c r="AH51" s="7">
        <f t="shared" si="11"/>
        <v>0</v>
      </c>
      <c r="AI51" s="7">
        <f t="shared" si="12"/>
        <v>0</v>
      </c>
      <c r="AJ51" s="8">
        <f t="shared" si="13"/>
        <v>0</v>
      </c>
      <c r="AK51" s="38" t="str">
        <f t="shared" si="14"/>
        <v>راكد</v>
      </c>
    </row>
    <row r="52" spans="1:37" x14ac:dyDescent="0.25">
      <c r="A52" s="21"/>
      <c r="B52" s="4" t="s">
        <v>165</v>
      </c>
      <c r="C52" s="5">
        <v>0</v>
      </c>
      <c r="D52" s="5">
        <v>0</v>
      </c>
      <c r="E52" s="6" t="e">
        <f t="shared" si="0"/>
        <v>#DIV/0!</v>
      </c>
      <c r="F52" s="5">
        <v>1</v>
      </c>
      <c r="G52" s="5">
        <v>0</v>
      </c>
      <c r="H52" s="6">
        <f t="shared" si="1"/>
        <v>0</v>
      </c>
      <c r="I52" s="5">
        <v>1</v>
      </c>
      <c r="J52" s="5">
        <v>0</v>
      </c>
      <c r="K52" s="6">
        <f t="shared" si="2"/>
        <v>0</v>
      </c>
      <c r="L52" s="5">
        <v>1</v>
      </c>
      <c r="M52" s="5">
        <v>0</v>
      </c>
      <c r="N52" s="6">
        <f t="shared" si="3"/>
        <v>0</v>
      </c>
      <c r="O52" s="5">
        <v>1</v>
      </c>
      <c r="P52" s="5">
        <v>0</v>
      </c>
      <c r="Q52" s="6">
        <f t="shared" si="4"/>
        <v>0</v>
      </c>
      <c r="R52" s="5">
        <v>1</v>
      </c>
      <c r="S52" s="5">
        <v>0</v>
      </c>
      <c r="T52" s="6">
        <f t="shared" si="5"/>
        <v>0</v>
      </c>
      <c r="U52" s="5">
        <v>1</v>
      </c>
      <c r="V52" s="5">
        <v>0</v>
      </c>
      <c r="W52" s="6">
        <f t="shared" si="6"/>
        <v>0</v>
      </c>
      <c r="X52" s="5">
        <v>1</v>
      </c>
      <c r="Y52" s="5">
        <v>0</v>
      </c>
      <c r="Z52" s="6">
        <f t="shared" si="7"/>
        <v>0</v>
      </c>
      <c r="AA52" s="5">
        <v>1</v>
      </c>
      <c r="AB52" s="5">
        <v>0</v>
      </c>
      <c r="AC52" s="6">
        <f t="shared" si="8"/>
        <v>0</v>
      </c>
      <c r="AD52" s="5">
        <v>1</v>
      </c>
      <c r="AE52" s="5">
        <v>0</v>
      </c>
      <c r="AF52" s="6">
        <f t="shared" si="9"/>
        <v>0</v>
      </c>
      <c r="AG52" s="5">
        <f t="shared" si="10"/>
        <v>1</v>
      </c>
      <c r="AH52" s="7">
        <f t="shared" si="11"/>
        <v>0</v>
      </c>
      <c r="AI52" s="7">
        <f t="shared" si="12"/>
        <v>0</v>
      </c>
      <c r="AJ52" s="8">
        <f>AVERAGE(AF52,AC52,Z52,W52,T52,Q52,N52,K52,H52)</f>
        <v>0</v>
      </c>
      <c r="AK52" s="38" t="str">
        <f t="shared" si="14"/>
        <v>راكد</v>
      </c>
    </row>
    <row r="53" spans="1:37" x14ac:dyDescent="0.25">
      <c r="A53" s="21"/>
      <c r="B53" s="4" t="s">
        <v>59</v>
      </c>
      <c r="C53" s="5">
        <v>3</v>
      </c>
      <c r="D53" s="5">
        <v>0</v>
      </c>
      <c r="E53" s="6">
        <f t="shared" si="0"/>
        <v>0</v>
      </c>
      <c r="F53" s="5">
        <v>3</v>
      </c>
      <c r="G53" s="5">
        <v>0</v>
      </c>
      <c r="H53" s="6">
        <f t="shared" si="1"/>
        <v>0</v>
      </c>
      <c r="I53" s="5">
        <v>2</v>
      </c>
      <c r="J53" s="5">
        <v>0</v>
      </c>
      <c r="K53" s="6">
        <f t="shared" si="2"/>
        <v>0</v>
      </c>
      <c r="L53" s="5">
        <v>2</v>
      </c>
      <c r="M53" s="5">
        <v>0</v>
      </c>
      <c r="N53" s="6">
        <f t="shared" si="3"/>
        <v>0</v>
      </c>
      <c r="O53" s="5">
        <v>2</v>
      </c>
      <c r="P53" s="5">
        <v>0</v>
      </c>
      <c r="Q53" s="6">
        <f t="shared" si="4"/>
        <v>0</v>
      </c>
      <c r="R53" s="5">
        <v>2</v>
      </c>
      <c r="S53" s="5">
        <v>0</v>
      </c>
      <c r="T53" s="6">
        <f t="shared" si="5"/>
        <v>0</v>
      </c>
      <c r="U53" s="5">
        <v>2</v>
      </c>
      <c r="V53" s="5">
        <v>0</v>
      </c>
      <c r="W53" s="6">
        <f t="shared" si="6"/>
        <v>0</v>
      </c>
      <c r="X53" s="5">
        <v>3</v>
      </c>
      <c r="Y53" s="5">
        <v>0</v>
      </c>
      <c r="Z53" s="6">
        <f t="shared" si="7"/>
        <v>0</v>
      </c>
      <c r="AA53" s="5">
        <v>1</v>
      </c>
      <c r="AB53" s="5">
        <v>0</v>
      </c>
      <c r="AC53" s="6">
        <f t="shared" si="8"/>
        <v>0</v>
      </c>
      <c r="AD53" s="5">
        <v>1</v>
      </c>
      <c r="AE53" s="5">
        <v>0</v>
      </c>
      <c r="AF53" s="6">
        <f t="shared" si="9"/>
        <v>0</v>
      </c>
      <c r="AG53" s="5">
        <f t="shared" si="10"/>
        <v>1</v>
      </c>
      <c r="AH53" s="7">
        <f t="shared" si="11"/>
        <v>0</v>
      </c>
      <c r="AI53" s="7">
        <f t="shared" si="12"/>
        <v>0</v>
      </c>
      <c r="AJ53" s="8">
        <f t="shared" si="13"/>
        <v>0</v>
      </c>
      <c r="AK53" s="38" t="str">
        <f t="shared" si="14"/>
        <v>راكد</v>
      </c>
    </row>
    <row r="54" spans="1:37" x14ac:dyDescent="0.25">
      <c r="A54" s="21"/>
      <c r="B54" s="4" t="s">
        <v>60</v>
      </c>
      <c r="C54" s="5">
        <v>0</v>
      </c>
      <c r="D54" s="5">
        <v>0</v>
      </c>
      <c r="E54" s="6" t="e">
        <f t="shared" si="0"/>
        <v>#DIV/0!</v>
      </c>
      <c r="F54" s="5">
        <v>0</v>
      </c>
      <c r="G54" s="5">
        <v>0</v>
      </c>
      <c r="H54" s="6" t="e">
        <f t="shared" si="1"/>
        <v>#DIV/0!</v>
      </c>
      <c r="I54" s="5">
        <v>1</v>
      </c>
      <c r="J54" s="5">
        <v>0</v>
      </c>
      <c r="K54" s="6">
        <f t="shared" si="2"/>
        <v>0</v>
      </c>
      <c r="L54" s="5">
        <v>1</v>
      </c>
      <c r="M54" s="5">
        <v>0</v>
      </c>
      <c r="N54" s="6">
        <f t="shared" si="3"/>
        <v>0</v>
      </c>
      <c r="O54" s="5">
        <v>1</v>
      </c>
      <c r="P54" s="5">
        <v>0</v>
      </c>
      <c r="Q54" s="6">
        <f t="shared" si="4"/>
        <v>0</v>
      </c>
      <c r="R54" s="5">
        <v>1</v>
      </c>
      <c r="S54" s="5">
        <v>0</v>
      </c>
      <c r="T54" s="6">
        <f t="shared" si="5"/>
        <v>0</v>
      </c>
      <c r="U54" s="5">
        <v>1</v>
      </c>
      <c r="V54" s="5">
        <v>0</v>
      </c>
      <c r="W54" s="6">
        <f t="shared" si="6"/>
        <v>0</v>
      </c>
      <c r="X54" s="5">
        <v>1</v>
      </c>
      <c r="Y54" s="5">
        <v>0</v>
      </c>
      <c r="Z54" s="6">
        <f t="shared" si="7"/>
        <v>0</v>
      </c>
      <c r="AA54" s="5">
        <v>1</v>
      </c>
      <c r="AB54" s="5">
        <v>0</v>
      </c>
      <c r="AC54" s="6">
        <f t="shared" si="8"/>
        <v>0</v>
      </c>
      <c r="AD54" s="5">
        <v>1</v>
      </c>
      <c r="AE54" s="5">
        <v>0</v>
      </c>
      <c r="AF54" s="6">
        <f t="shared" si="9"/>
        <v>0</v>
      </c>
      <c r="AG54" s="5">
        <f t="shared" si="10"/>
        <v>1</v>
      </c>
      <c r="AH54" s="7">
        <f t="shared" si="11"/>
        <v>0</v>
      </c>
      <c r="AI54" s="7">
        <f t="shared" si="12"/>
        <v>0</v>
      </c>
      <c r="AJ54" s="8">
        <f>AVERAGE(AF54,AC54,Z54,W54,T54,Q54,N54,K54)</f>
        <v>0</v>
      </c>
      <c r="AK54" s="38" t="str">
        <f t="shared" si="14"/>
        <v>راكد</v>
      </c>
    </row>
    <row r="55" spans="1:37" x14ac:dyDescent="0.25">
      <c r="A55" s="21"/>
      <c r="B55" s="4" t="s">
        <v>61</v>
      </c>
      <c r="C55" s="5">
        <v>0</v>
      </c>
      <c r="D55" s="5">
        <v>0</v>
      </c>
      <c r="E55" s="6" t="e">
        <f t="shared" si="0"/>
        <v>#DIV/0!</v>
      </c>
      <c r="F55" s="5">
        <v>0</v>
      </c>
      <c r="G55" s="5">
        <v>0</v>
      </c>
      <c r="H55" s="6" t="e">
        <f t="shared" si="1"/>
        <v>#DIV/0!</v>
      </c>
      <c r="I55" s="5">
        <v>1</v>
      </c>
      <c r="J55" s="5">
        <v>0</v>
      </c>
      <c r="K55" s="6">
        <f t="shared" si="2"/>
        <v>0</v>
      </c>
      <c r="L55" s="5">
        <v>1</v>
      </c>
      <c r="M55" s="5">
        <v>0</v>
      </c>
      <c r="N55" s="6">
        <f t="shared" si="3"/>
        <v>0</v>
      </c>
      <c r="O55" s="5">
        <v>1</v>
      </c>
      <c r="P55" s="5">
        <v>0</v>
      </c>
      <c r="Q55" s="6">
        <f t="shared" si="4"/>
        <v>0</v>
      </c>
      <c r="R55" s="5">
        <v>1</v>
      </c>
      <c r="S55" s="5">
        <v>0</v>
      </c>
      <c r="T55" s="6">
        <f t="shared" si="5"/>
        <v>0</v>
      </c>
      <c r="U55" s="5">
        <v>2</v>
      </c>
      <c r="V55" s="5">
        <v>0</v>
      </c>
      <c r="W55" s="6">
        <f t="shared" si="6"/>
        <v>0</v>
      </c>
      <c r="X55" s="5">
        <v>2</v>
      </c>
      <c r="Y55" s="5">
        <v>0</v>
      </c>
      <c r="Z55" s="6">
        <f t="shared" si="7"/>
        <v>0</v>
      </c>
      <c r="AA55" s="5">
        <v>2</v>
      </c>
      <c r="AB55" s="5">
        <v>0</v>
      </c>
      <c r="AC55" s="6">
        <f t="shared" si="8"/>
        <v>0</v>
      </c>
      <c r="AD55" s="5">
        <v>2</v>
      </c>
      <c r="AE55" s="5">
        <v>0</v>
      </c>
      <c r="AF55" s="6">
        <f t="shared" si="9"/>
        <v>0</v>
      </c>
      <c r="AG55" s="5">
        <f t="shared" si="10"/>
        <v>2</v>
      </c>
      <c r="AH55" s="7">
        <f t="shared" si="11"/>
        <v>0</v>
      </c>
      <c r="AI55" s="7">
        <f t="shared" si="12"/>
        <v>0</v>
      </c>
      <c r="AJ55" s="8">
        <f>AVERAGE(AF55,AC55,Z55,W55,T55,Q55,N55,K55)</f>
        <v>0</v>
      </c>
      <c r="AK55" s="38" t="str">
        <f t="shared" si="14"/>
        <v>راكد</v>
      </c>
    </row>
    <row r="56" spans="1:37" x14ac:dyDescent="0.25">
      <c r="A56" s="21"/>
      <c r="B56" s="4" t="s">
        <v>62</v>
      </c>
      <c r="C56" s="5">
        <v>0</v>
      </c>
      <c r="D56" s="5">
        <v>0</v>
      </c>
      <c r="E56" s="6" t="e">
        <f t="shared" si="0"/>
        <v>#DIV/0!</v>
      </c>
      <c r="F56" s="5">
        <v>0</v>
      </c>
      <c r="G56" s="5">
        <v>0</v>
      </c>
      <c r="H56" s="6" t="e">
        <f t="shared" si="1"/>
        <v>#DIV/0!</v>
      </c>
      <c r="I56" s="5">
        <v>0</v>
      </c>
      <c r="J56" s="5">
        <v>0</v>
      </c>
      <c r="K56" s="6" t="e">
        <f t="shared" si="2"/>
        <v>#DIV/0!</v>
      </c>
      <c r="L56" s="5">
        <v>0</v>
      </c>
      <c r="M56" s="5">
        <v>0</v>
      </c>
      <c r="N56" s="6" t="e">
        <f t="shared" si="3"/>
        <v>#DIV/0!</v>
      </c>
      <c r="O56" s="5">
        <v>0</v>
      </c>
      <c r="P56" s="5">
        <v>0</v>
      </c>
      <c r="Q56" s="6" t="e">
        <f t="shared" si="4"/>
        <v>#DIV/0!</v>
      </c>
      <c r="R56" s="5">
        <v>0</v>
      </c>
      <c r="S56" s="5">
        <v>0</v>
      </c>
      <c r="T56" s="6" t="e">
        <f t="shared" si="5"/>
        <v>#DIV/0!</v>
      </c>
      <c r="U56" s="5">
        <v>0</v>
      </c>
      <c r="V56" s="5">
        <v>0</v>
      </c>
      <c r="W56" s="6" t="e">
        <f t="shared" si="6"/>
        <v>#DIV/0!</v>
      </c>
      <c r="X56" s="5">
        <v>2</v>
      </c>
      <c r="Y56" s="5">
        <v>0</v>
      </c>
      <c r="Z56" s="6">
        <f t="shared" si="7"/>
        <v>0</v>
      </c>
      <c r="AA56" s="5">
        <v>5</v>
      </c>
      <c r="AB56" s="5">
        <v>0</v>
      </c>
      <c r="AC56" s="6">
        <f t="shared" si="8"/>
        <v>0</v>
      </c>
      <c r="AD56" s="5">
        <v>7</v>
      </c>
      <c r="AE56" s="5">
        <v>0</v>
      </c>
      <c r="AF56" s="6">
        <f t="shared" si="9"/>
        <v>0</v>
      </c>
      <c r="AG56" s="5">
        <f t="shared" si="10"/>
        <v>7</v>
      </c>
      <c r="AH56" s="7">
        <f t="shared" si="11"/>
        <v>0</v>
      </c>
      <c r="AI56" s="7">
        <f t="shared" si="12"/>
        <v>0</v>
      </c>
      <c r="AJ56" s="8">
        <f>AVERAGE(AF56,AC56,Z56)</f>
        <v>0</v>
      </c>
      <c r="AK56" s="38" t="str">
        <f t="shared" si="14"/>
        <v>راكد</v>
      </c>
    </row>
    <row r="57" spans="1:37" x14ac:dyDescent="0.25">
      <c r="A57" s="21"/>
      <c r="B57" s="4" t="s">
        <v>63</v>
      </c>
      <c r="C57" s="5">
        <v>1</v>
      </c>
      <c r="D57" s="5">
        <v>0</v>
      </c>
      <c r="E57" s="6">
        <f t="shared" si="0"/>
        <v>0</v>
      </c>
      <c r="F57" s="5">
        <v>1</v>
      </c>
      <c r="G57" s="5">
        <v>0</v>
      </c>
      <c r="H57" s="6">
        <f t="shared" si="1"/>
        <v>0</v>
      </c>
      <c r="I57" s="5">
        <v>2</v>
      </c>
      <c r="J57" s="5">
        <v>0</v>
      </c>
      <c r="K57" s="6">
        <f t="shared" si="2"/>
        <v>0</v>
      </c>
      <c r="L57" s="5">
        <v>3</v>
      </c>
      <c r="M57" s="5">
        <v>0</v>
      </c>
      <c r="N57" s="6">
        <f t="shared" si="3"/>
        <v>0</v>
      </c>
      <c r="O57" s="5">
        <v>4</v>
      </c>
      <c r="P57" s="5">
        <v>0</v>
      </c>
      <c r="Q57" s="6">
        <f t="shared" si="4"/>
        <v>0</v>
      </c>
      <c r="R57" s="5">
        <v>5</v>
      </c>
      <c r="S57" s="5">
        <v>0</v>
      </c>
      <c r="T57" s="6">
        <f t="shared" si="5"/>
        <v>0</v>
      </c>
      <c r="U57" s="5">
        <v>6</v>
      </c>
      <c r="V57" s="5">
        <v>0</v>
      </c>
      <c r="W57" s="6">
        <f t="shared" si="6"/>
        <v>0</v>
      </c>
      <c r="X57" s="5">
        <v>6</v>
      </c>
      <c r="Y57" s="5">
        <v>0</v>
      </c>
      <c r="Z57" s="6">
        <f t="shared" si="7"/>
        <v>0</v>
      </c>
      <c r="AA57" s="5">
        <v>7</v>
      </c>
      <c r="AB57" s="5">
        <v>0</v>
      </c>
      <c r="AC57" s="6">
        <f t="shared" si="8"/>
        <v>0</v>
      </c>
      <c r="AD57" s="5">
        <v>8</v>
      </c>
      <c r="AE57" s="5">
        <v>0</v>
      </c>
      <c r="AF57" s="6">
        <f t="shared" si="9"/>
        <v>0</v>
      </c>
      <c r="AG57" s="5">
        <f t="shared" si="10"/>
        <v>8</v>
      </c>
      <c r="AH57" s="7">
        <f t="shared" si="11"/>
        <v>0</v>
      </c>
      <c r="AI57" s="7">
        <f t="shared" si="12"/>
        <v>0</v>
      </c>
      <c r="AJ57" s="8">
        <f t="shared" si="13"/>
        <v>0</v>
      </c>
      <c r="AK57" s="38" t="str">
        <f t="shared" si="14"/>
        <v>راكد</v>
      </c>
    </row>
    <row r="58" spans="1:37" x14ac:dyDescent="0.25">
      <c r="A58" s="21"/>
      <c r="B58" s="4" t="s">
        <v>64</v>
      </c>
      <c r="C58" s="5">
        <v>31</v>
      </c>
      <c r="D58" s="5">
        <v>0</v>
      </c>
      <c r="E58" s="6">
        <f t="shared" si="0"/>
        <v>0</v>
      </c>
      <c r="F58" s="5">
        <v>43</v>
      </c>
      <c r="G58" s="5">
        <v>0</v>
      </c>
      <c r="H58" s="6">
        <f t="shared" si="1"/>
        <v>0</v>
      </c>
      <c r="I58" s="5">
        <v>55</v>
      </c>
      <c r="J58" s="5">
        <v>0</v>
      </c>
      <c r="K58" s="6">
        <f t="shared" si="2"/>
        <v>0</v>
      </c>
      <c r="L58" s="5">
        <v>59</v>
      </c>
      <c r="M58" s="5">
        <v>0</v>
      </c>
      <c r="N58" s="6">
        <f t="shared" si="3"/>
        <v>0</v>
      </c>
      <c r="O58" s="5">
        <v>61</v>
      </c>
      <c r="P58" s="5">
        <v>0</v>
      </c>
      <c r="Q58" s="6">
        <f t="shared" si="4"/>
        <v>0</v>
      </c>
      <c r="R58" s="5">
        <v>79</v>
      </c>
      <c r="S58" s="5">
        <v>0</v>
      </c>
      <c r="T58" s="6">
        <f t="shared" si="5"/>
        <v>0</v>
      </c>
      <c r="U58" s="5">
        <v>83</v>
      </c>
      <c r="V58" s="5">
        <v>0</v>
      </c>
      <c r="W58" s="6">
        <f t="shared" si="6"/>
        <v>0</v>
      </c>
      <c r="X58" s="5">
        <v>95</v>
      </c>
      <c r="Y58" s="5">
        <v>0</v>
      </c>
      <c r="Z58" s="6">
        <f t="shared" si="7"/>
        <v>0</v>
      </c>
      <c r="AA58" s="5">
        <v>105</v>
      </c>
      <c r="AB58" s="5">
        <v>0</v>
      </c>
      <c r="AC58" s="6">
        <f t="shared" si="8"/>
        <v>0</v>
      </c>
      <c r="AD58" s="5">
        <v>118</v>
      </c>
      <c r="AE58" s="5">
        <v>0</v>
      </c>
      <c r="AF58" s="6">
        <f t="shared" si="9"/>
        <v>0</v>
      </c>
      <c r="AG58" s="5">
        <f t="shared" si="10"/>
        <v>118</v>
      </c>
      <c r="AH58" s="7">
        <f t="shared" si="11"/>
        <v>0</v>
      </c>
      <c r="AI58" s="7">
        <f t="shared" si="12"/>
        <v>0</v>
      </c>
      <c r="AJ58" s="8">
        <f t="shared" si="13"/>
        <v>0</v>
      </c>
      <c r="AK58" s="38" t="str">
        <f t="shared" si="14"/>
        <v>راكد</v>
      </c>
    </row>
    <row r="59" spans="1:37" x14ac:dyDescent="0.25">
      <c r="A59" s="21"/>
      <c r="B59" s="4" t="s">
        <v>65</v>
      </c>
      <c r="C59" s="5">
        <v>3</v>
      </c>
      <c r="D59" s="5">
        <v>0</v>
      </c>
      <c r="E59" s="6">
        <f t="shared" si="0"/>
        <v>0</v>
      </c>
      <c r="F59" s="5">
        <v>3</v>
      </c>
      <c r="G59" s="5">
        <v>0</v>
      </c>
      <c r="H59" s="6">
        <f t="shared" si="1"/>
        <v>0</v>
      </c>
      <c r="I59" s="5">
        <v>3</v>
      </c>
      <c r="J59" s="5">
        <v>0</v>
      </c>
      <c r="K59" s="6">
        <f t="shared" si="2"/>
        <v>0</v>
      </c>
      <c r="L59" s="5">
        <v>3</v>
      </c>
      <c r="M59" s="5">
        <v>0</v>
      </c>
      <c r="N59" s="6">
        <f t="shared" si="3"/>
        <v>0</v>
      </c>
      <c r="O59" s="5">
        <v>4</v>
      </c>
      <c r="P59" s="5">
        <v>0</v>
      </c>
      <c r="Q59" s="6">
        <f t="shared" si="4"/>
        <v>0</v>
      </c>
      <c r="R59" s="5">
        <v>4</v>
      </c>
      <c r="S59" s="5">
        <v>0</v>
      </c>
      <c r="T59" s="6">
        <f t="shared" si="5"/>
        <v>0</v>
      </c>
      <c r="U59" s="5">
        <v>4</v>
      </c>
      <c r="V59" s="5">
        <v>0</v>
      </c>
      <c r="W59" s="6">
        <f t="shared" si="6"/>
        <v>0</v>
      </c>
      <c r="X59" s="5">
        <v>5</v>
      </c>
      <c r="Y59" s="5">
        <v>0</v>
      </c>
      <c r="Z59" s="6">
        <f t="shared" si="7"/>
        <v>0</v>
      </c>
      <c r="AA59" s="5">
        <v>5</v>
      </c>
      <c r="AB59" s="5">
        <v>0</v>
      </c>
      <c r="AC59" s="6">
        <f t="shared" si="8"/>
        <v>0</v>
      </c>
      <c r="AD59" s="5">
        <v>7</v>
      </c>
      <c r="AE59" s="5">
        <v>0</v>
      </c>
      <c r="AF59" s="6">
        <f t="shared" si="9"/>
        <v>0</v>
      </c>
      <c r="AG59" s="5">
        <f t="shared" si="10"/>
        <v>7</v>
      </c>
      <c r="AH59" s="7">
        <f t="shared" si="11"/>
        <v>0</v>
      </c>
      <c r="AI59" s="7">
        <f t="shared" si="12"/>
        <v>0</v>
      </c>
      <c r="AJ59" s="8">
        <f t="shared" si="13"/>
        <v>0</v>
      </c>
      <c r="AK59" s="38" t="str">
        <f t="shared" si="14"/>
        <v>راكد</v>
      </c>
    </row>
    <row r="60" spans="1:37" x14ac:dyDescent="0.25">
      <c r="A60" s="21"/>
      <c r="B60" s="4" t="s">
        <v>66</v>
      </c>
      <c r="C60" s="5">
        <v>8</v>
      </c>
      <c r="D60" s="5">
        <v>0</v>
      </c>
      <c r="E60" s="6">
        <f t="shared" si="0"/>
        <v>0</v>
      </c>
      <c r="F60" s="5">
        <v>15</v>
      </c>
      <c r="G60" s="5">
        <v>0</v>
      </c>
      <c r="H60" s="6">
        <f t="shared" si="1"/>
        <v>0</v>
      </c>
      <c r="I60" s="5">
        <v>22</v>
      </c>
      <c r="J60" s="5">
        <v>0</v>
      </c>
      <c r="K60" s="6">
        <f t="shared" si="2"/>
        <v>0</v>
      </c>
      <c r="L60" s="5">
        <v>30</v>
      </c>
      <c r="M60" s="5">
        <v>0</v>
      </c>
      <c r="N60" s="6">
        <f t="shared" si="3"/>
        <v>0</v>
      </c>
      <c r="O60" s="5">
        <v>37</v>
      </c>
      <c r="P60" s="5">
        <v>0</v>
      </c>
      <c r="Q60" s="6">
        <f t="shared" si="4"/>
        <v>0</v>
      </c>
      <c r="R60" s="5">
        <v>44</v>
      </c>
      <c r="S60" s="5">
        <v>0</v>
      </c>
      <c r="T60" s="6">
        <f t="shared" si="5"/>
        <v>0</v>
      </c>
      <c r="U60" s="5">
        <v>52</v>
      </c>
      <c r="V60" s="5">
        <v>0</v>
      </c>
      <c r="W60" s="6">
        <f t="shared" si="6"/>
        <v>0</v>
      </c>
      <c r="X60" s="5">
        <v>60</v>
      </c>
      <c r="Y60" s="5">
        <v>0</v>
      </c>
      <c r="Z60" s="6">
        <f t="shared" si="7"/>
        <v>0</v>
      </c>
      <c r="AA60" s="5">
        <v>70</v>
      </c>
      <c r="AB60" s="5">
        <v>0</v>
      </c>
      <c r="AC60" s="6">
        <f t="shared" si="8"/>
        <v>0</v>
      </c>
      <c r="AD60" s="5">
        <v>72</v>
      </c>
      <c r="AE60" s="5">
        <v>0</v>
      </c>
      <c r="AF60" s="6">
        <f t="shared" si="9"/>
        <v>0</v>
      </c>
      <c r="AG60" s="5">
        <f t="shared" si="10"/>
        <v>72</v>
      </c>
      <c r="AH60" s="7">
        <f t="shared" si="11"/>
        <v>0</v>
      </c>
      <c r="AI60" s="7">
        <f t="shared" si="12"/>
        <v>0</v>
      </c>
      <c r="AJ60" s="8">
        <f t="shared" si="13"/>
        <v>0</v>
      </c>
      <c r="AK60" s="38" t="str">
        <f t="shared" si="14"/>
        <v>راكد</v>
      </c>
    </row>
    <row r="61" spans="1:37" x14ac:dyDescent="0.25">
      <c r="A61" s="21"/>
      <c r="B61" s="4" t="s">
        <v>166</v>
      </c>
      <c r="C61" s="5">
        <v>0</v>
      </c>
      <c r="D61" s="5">
        <v>0</v>
      </c>
      <c r="E61" s="6" t="e">
        <f t="shared" si="0"/>
        <v>#DIV/0!</v>
      </c>
      <c r="F61" s="5">
        <v>0</v>
      </c>
      <c r="G61" s="5">
        <v>0</v>
      </c>
      <c r="H61" s="6" t="e">
        <f t="shared" si="1"/>
        <v>#DIV/0!</v>
      </c>
      <c r="I61" s="5">
        <v>1</v>
      </c>
      <c r="J61" s="5">
        <v>0</v>
      </c>
      <c r="K61" s="6">
        <f t="shared" si="2"/>
        <v>0</v>
      </c>
      <c r="L61" s="5">
        <v>1</v>
      </c>
      <c r="M61" s="5">
        <v>0</v>
      </c>
      <c r="N61" s="6">
        <f t="shared" si="3"/>
        <v>0</v>
      </c>
      <c r="O61" s="5">
        <v>1</v>
      </c>
      <c r="P61" s="5">
        <v>0</v>
      </c>
      <c r="Q61" s="6">
        <f t="shared" si="4"/>
        <v>0</v>
      </c>
      <c r="R61" s="5">
        <v>1</v>
      </c>
      <c r="S61" s="5">
        <v>0</v>
      </c>
      <c r="T61" s="6">
        <f t="shared" si="5"/>
        <v>0</v>
      </c>
      <c r="U61" s="5">
        <v>1</v>
      </c>
      <c r="V61" s="5">
        <v>0</v>
      </c>
      <c r="W61" s="6">
        <f t="shared" si="6"/>
        <v>0</v>
      </c>
      <c r="X61" s="5">
        <v>1</v>
      </c>
      <c r="Y61" s="5">
        <v>0</v>
      </c>
      <c r="Z61" s="6">
        <f t="shared" si="7"/>
        <v>0</v>
      </c>
      <c r="AA61" s="5">
        <v>1</v>
      </c>
      <c r="AB61" s="5">
        <v>0</v>
      </c>
      <c r="AC61" s="6">
        <f t="shared" si="8"/>
        <v>0</v>
      </c>
      <c r="AD61" s="5">
        <v>1</v>
      </c>
      <c r="AE61" s="5">
        <v>0</v>
      </c>
      <c r="AF61" s="6">
        <f t="shared" si="9"/>
        <v>0</v>
      </c>
      <c r="AG61" s="5">
        <f t="shared" si="10"/>
        <v>1</v>
      </c>
      <c r="AH61" s="7">
        <f t="shared" si="11"/>
        <v>0</v>
      </c>
      <c r="AI61" s="7">
        <f t="shared" si="12"/>
        <v>0</v>
      </c>
      <c r="AJ61" s="8">
        <f>AVERAGE(AF61,AC61,Z61,W61,T61,Q61,N61,K61)</f>
        <v>0</v>
      </c>
      <c r="AK61" s="38" t="str">
        <f t="shared" si="14"/>
        <v>راكد</v>
      </c>
    </row>
    <row r="62" spans="1:37" x14ac:dyDescent="0.25">
      <c r="A62" s="21"/>
      <c r="B62" s="4" t="s">
        <v>68</v>
      </c>
      <c r="C62" s="5">
        <v>8</v>
      </c>
      <c r="D62" s="5">
        <v>0</v>
      </c>
      <c r="E62" s="6">
        <f t="shared" si="0"/>
        <v>0</v>
      </c>
      <c r="F62" s="5">
        <v>9</v>
      </c>
      <c r="G62" s="5">
        <v>0</v>
      </c>
      <c r="H62" s="6">
        <f t="shared" si="1"/>
        <v>0</v>
      </c>
      <c r="I62" s="5">
        <v>12</v>
      </c>
      <c r="J62" s="5">
        <v>0</v>
      </c>
      <c r="K62" s="6">
        <f t="shared" si="2"/>
        <v>0</v>
      </c>
      <c r="L62" s="5">
        <v>15</v>
      </c>
      <c r="M62" s="5">
        <v>0</v>
      </c>
      <c r="N62" s="6">
        <f t="shared" si="3"/>
        <v>0</v>
      </c>
      <c r="O62" s="5">
        <v>17</v>
      </c>
      <c r="P62" s="5">
        <v>0</v>
      </c>
      <c r="Q62" s="6">
        <f t="shared" si="4"/>
        <v>0</v>
      </c>
      <c r="R62" s="5">
        <v>19</v>
      </c>
      <c r="S62" s="5">
        <v>0</v>
      </c>
      <c r="T62" s="6">
        <f t="shared" si="5"/>
        <v>0</v>
      </c>
      <c r="U62" s="5">
        <v>18</v>
      </c>
      <c r="V62" s="5">
        <v>0</v>
      </c>
      <c r="W62" s="6">
        <f t="shared" si="6"/>
        <v>0</v>
      </c>
      <c r="X62" s="5">
        <v>18</v>
      </c>
      <c r="Y62" s="5">
        <v>0</v>
      </c>
      <c r="Z62" s="6">
        <f t="shared" si="7"/>
        <v>0</v>
      </c>
      <c r="AA62" s="5">
        <v>19</v>
      </c>
      <c r="AB62" s="5">
        <v>0</v>
      </c>
      <c r="AC62" s="6">
        <f t="shared" si="8"/>
        <v>0</v>
      </c>
      <c r="AD62" s="5">
        <v>21</v>
      </c>
      <c r="AE62" s="5">
        <v>0</v>
      </c>
      <c r="AF62" s="6">
        <f t="shared" si="9"/>
        <v>0</v>
      </c>
      <c r="AG62" s="5">
        <f t="shared" si="10"/>
        <v>21</v>
      </c>
      <c r="AH62" s="7">
        <f t="shared" si="11"/>
        <v>0</v>
      </c>
      <c r="AI62" s="7">
        <f t="shared" si="12"/>
        <v>0</v>
      </c>
      <c r="AJ62" s="8">
        <f t="shared" si="13"/>
        <v>0</v>
      </c>
      <c r="AK62" s="38" t="str">
        <f t="shared" si="14"/>
        <v>راكد</v>
      </c>
    </row>
    <row r="63" spans="1:37" x14ac:dyDescent="0.25">
      <c r="A63" s="21"/>
      <c r="B63" s="4" t="s">
        <v>69</v>
      </c>
      <c r="C63" s="5">
        <v>13</v>
      </c>
      <c r="D63" s="5">
        <v>0</v>
      </c>
      <c r="E63" s="6">
        <f t="shared" si="0"/>
        <v>0</v>
      </c>
      <c r="F63" s="5">
        <v>15</v>
      </c>
      <c r="G63" s="5">
        <v>0</v>
      </c>
      <c r="H63" s="6">
        <f t="shared" si="1"/>
        <v>0</v>
      </c>
      <c r="I63" s="5">
        <v>12</v>
      </c>
      <c r="J63" s="5">
        <v>0</v>
      </c>
      <c r="K63" s="6">
        <f t="shared" si="2"/>
        <v>0</v>
      </c>
      <c r="L63" s="5">
        <v>11</v>
      </c>
      <c r="M63" s="5">
        <v>0</v>
      </c>
      <c r="N63" s="6">
        <f t="shared" si="3"/>
        <v>0</v>
      </c>
      <c r="O63" s="5">
        <v>11</v>
      </c>
      <c r="P63" s="5">
        <v>0</v>
      </c>
      <c r="Q63" s="6">
        <f t="shared" si="4"/>
        <v>0</v>
      </c>
      <c r="R63" s="5">
        <v>12</v>
      </c>
      <c r="S63" s="5">
        <v>0</v>
      </c>
      <c r="T63" s="6">
        <f t="shared" si="5"/>
        <v>0</v>
      </c>
      <c r="U63" s="5">
        <v>13</v>
      </c>
      <c r="V63" s="5">
        <v>0</v>
      </c>
      <c r="W63" s="6">
        <f t="shared" si="6"/>
        <v>0</v>
      </c>
      <c r="X63" s="5">
        <v>13</v>
      </c>
      <c r="Y63" s="5">
        <v>0</v>
      </c>
      <c r="Z63" s="6">
        <f t="shared" si="7"/>
        <v>0</v>
      </c>
      <c r="AA63" s="5">
        <v>8</v>
      </c>
      <c r="AB63" s="5">
        <v>0</v>
      </c>
      <c r="AC63" s="6">
        <f t="shared" si="8"/>
        <v>0</v>
      </c>
      <c r="AD63" s="5">
        <v>8</v>
      </c>
      <c r="AE63" s="5">
        <v>0</v>
      </c>
      <c r="AF63" s="6">
        <f t="shared" si="9"/>
        <v>0</v>
      </c>
      <c r="AG63" s="5">
        <f t="shared" si="10"/>
        <v>8</v>
      </c>
      <c r="AH63" s="7">
        <f t="shared" si="11"/>
        <v>0</v>
      </c>
      <c r="AI63" s="7">
        <f t="shared" si="12"/>
        <v>0</v>
      </c>
      <c r="AJ63" s="8">
        <f t="shared" si="13"/>
        <v>0</v>
      </c>
      <c r="AK63" s="38" t="str">
        <f t="shared" si="14"/>
        <v>راكد</v>
      </c>
    </row>
    <row r="64" spans="1:37" x14ac:dyDescent="0.25">
      <c r="A64" s="21"/>
      <c r="B64" s="4" t="s">
        <v>70</v>
      </c>
      <c r="C64" s="5">
        <v>87</v>
      </c>
      <c r="D64" s="5">
        <v>0</v>
      </c>
      <c r="E64" s="6">
        <f t="shared" ref="E64:E123" si="15">D64/C64</f>
        <v>0</v>
      </c>
      <c r="F64" s="5">
        <v>105</v>
      </c>
      <c r="G64" s="5">
        <v>0</v>
      </c>
      <c r="H64" s="6">
        <f t="shared" ref="H64:H123" si="16">G64/F64</f>
        <v>0</v>
      </c>
      <c r="I64" s="5">
        <v>112</v>
      </c>
      <c r="J64" s="5">
        <v>0</v>
      </c>
      <c r="K64" s="6">
        <f t="shared" ref="K64:K123" si="17">J64/I64</f>
        <v>0</v>
      </c>
      <c r="L64" s="5">
        <v>124</v>
      </c>
      <c r="M64" s="5">
        <v>0</v>
      </c>
      <c r="N64" s="6">
        <f t="shared" ref="N64:N123" si="18">M64/L64</f>
        <v>0</v>
      </c>
      <c r="O64" s="5">
        <v>139</v>
      </c>
      <c r="P64" s="5">
        <v>0</v>
      </c>
      <c r="Q64" s="6">
        <f t="shared" ref="Q64:Q123" si="19">P64/O64</f>
        <v>0</v>
      </c>
      <c r="R64" s="5">
        <v>155</v>
      </c>
      <c r="S64" s="5">
        <v>0</v>
      </c>
      <c r="T64" s="6">
        <f t="shared" ref="T64:T123" si="20">S64/R64</f>
        <v>0</v>
      </c>
      <c r="U64" s="5">
        <v>172</v>
      </c>
      <c r="V64" s="5">
        <v>1</v>
      </c>
      <c r="W64" s="6">
        <f t="shared" ref="W64:W123" si="21">V64/U64</f>
        <v>5.8139534883720929E-3</v>
      </c>
      <c r="X64" s="5">
        <v>182</v>
      </c>
      <c r="Y64" s="5">
        <v>0</v>
      </c>
      <c r="Z64" s="6">
        <f t="shared" ref="Z64:Z123" si="22">Y64/X64</f>
        <v>0</v>
      </c>
      <c r="AA64" s="5">
        <v>191</v>
      </c>
      <c r="AB64" s="5">
        <v>0</v>
      </c>
      <c r="AC64" s="6">
        <f t="shared" ref="AC64:AC123" si="23">AB64/AA64</f>
        <v>0</v>
      </c>
      <c r="AD64" s="5">
        <v>197</v>
      </c>
      <c r="AE64" s="5">
        <v>0</v>
      </c>
      <c r="AF64" s="6">
        <f t="shared" ref="AF64:AF123" si="24">AE64/AD64</f>
        <v>0</v>
      </c>
      <c r="AG64" s="5">
        <f t="shared" ref="AG64:AG123" si="25">AD64</f>
        <v>197</v>
      </c>
      <c r="AH64" s="7">
        <f t="shared" ref="AH64:AH123" si="26">SUM(D64,G64,J64,M64,P64,S64,V64,Y64,AB64,AE64)</f>
        <v>1</v>
      </c>
      <c r="AI64" s="7">
        <f t="shared" ref="AI64:AI123" si="27" xml:space="preserve"> ROUND(AH64/10,0)</f>
        <v>0</v>
      </c>
      <c r="AJ64" s="8">
        <f t="shared" ref="AJ64:AJ123" si="28">AVERAGE(AF64,AC64,Z64,W64,T64,Q64,N64,K64,H64,E64)</f>
        <v>5.8139534883720929E-4</v>
      </c>
      <c r="AK64" s="38" t="str">
        <f t="shared" ref="AK64:AK123" si="29">IF(AJ64&lt;1%,"راكد",IF(AJ64&lt;15%,"مشبع","مطلوب"))</f>
        <v>راكد</v>
      </c>
    </row>
    <row r="65" spans="1:37" x14ac:dyDescent="0.25">
      <c r="A65" s="21"/>
      <c r="B65" s="4" t="s">
        <v>71</v>
      </c>
      <c r="C65" s="5">
        <v>0</v>
      </c>
      <c r="D65" s="5">
        <v>0</v>
      </c>
      <c r="E65" s="6" t="e">
        <f t="shared" si="15"/>
        <v>#DIV/0!</v>
      </c>
      <c r="F65" s="5">
        <v>0</v>
      </c>
      <c r="G65" s="5">
        <v>0</v>
      </c>
      <c r="H65" s="6" t="e">
        <f t="shared" si="16"/>
        <v>#DIV/0!</v>
      </c>
      <c r="I65" s="5">
        <v>0</v>
      </c>
      <c r="J65" s="5">
        <v>0</v>
      </c>
      <c r="K65" s="6" t="e">
        <f t="shared" si="17"/>
        <v>#DIV/0!</v>
      </c>
      <c r="L65" s="5">
        <v>0</v>
      </c>
      <c r="M65" s="5">
        <v>0</v>
      </c>
      <c r="N65" s="6" t="e">
        <f t="shared" si="18"/>
        <v>#DIV/0!</v>
      </c>
      <c r="O65" s="5">
        <v>1</v>
      </c>
      <c r="P65" s="5">
        <v>0</v>
      </c>
      <c r="Q65" s="6">
        <f t="shared" si="19"/>
        <v>0</v>
      </c>
      <c r="R65" s="5">
        <v>2</v>
      </c>
      <c r="S65" s="5">
        <v>0</v>
      </c>
      <c r="T65" s="6">
        <f t="shared" si="20"/>
        <v>0</v>
      </c>
      <c r="U65" s="5">
        <v>1</v>
      </c>
      <c r="V65" s="5">
        <v>0</v>
      </c>
      <c r="W65" s="6">
        <f t="shared" si="21"/>
        <v>0</v>
      </c>
      <c r="X65" s="5">
        <v>2</v>
      </c>
      <c r="Y65" s="5">
        <v>0</v>
      </c>
      <c r="Z65" s="6">
        <f t="shared" si="22"/>
        <v>0</v>
      </c>
      <c r="AA65" s="5">
        <v>3</v>
      </c>
      <c r="AB65" s="5">
        <v>0</v>
      </c>
      <c r="AC65" s="6">
        <f t="shared" si="23"/>
        <v>0</v>
      </c>
      <c r="AD65" s="5">
        <v>3</v>
      </c>
      <c r="AE65" s="5">
        <v>0</v>
      </c>
      <c r="AF65" s="6">
        <f t="shared" si="24"/>
        <v>0</v>
      </c>
      <c r="AG65" s="5">
        <f t="shared" si="25"/>
        <v>3</v>
      </c>
      <c r="AH65" s="7">
        <f t="shared" si="26"/>
        <v>0</v>
      </c>
      <c r="AI65" s="7">
        <f t="shared" si="27"/>
        <v>0</v>
      </c>
      <c r="AJ65" s="8">
        <f>AVERAGE(AF65,AC65,Z65,W65,T65,Q65)</f>
        <v>0</v>
      </c>
      <c r="AK65" s="38" t="str">
        <f t="shared" si="29"/>
        <v>راكد</v>
      </c>
    </row>
    <row r="66" spans="1:37" x14ac:dyDescent="0.25">
      <c r="A66" s="21"/>
      <c r="B66" s="4" t="s">
        <v>73</v>
      </c>
      <c r="C66" s="5">
        <v>7</v>
      </c>
      <c r="D66" s="5">
        <v>0</v>
      </c>
      <c r="E66" s="6">
        <f t="shared" si="15"/>
        <v>0</v>
      </c>
      <c r="F66" s="5">
        <v>7</v>
      </c>
      <c r="G66" s="5">
        <v>0</v>
      </c>
      <c r="H66" s="6">
        <f t="shared" si="16"/>
        <v>0</v>
      </c>
      <c r="I66" s="5">
        <v>5</v>
      </c>
      <c r="J66" s="5">
        <v>1</v>
      </c>
      <c r="K66" s="6">
        <f t="shared" si="17"/>
        <v>0.2</v>
      </c>
      <c r="L66" s="5">
        <v>3</v>
      </c>
      <c r="M66" s="5">
        <v>1</v>
      </c>
      <c r="N66" s="6">
        <f t="shared" si="18"/>
        <v>0.33333333333333331</v>
      </c>
      <c r="O66" s="5">
        <v>3</v>
      </c>
      <c r="P66" s="5">
        <v>0</v>
      </c>
      <c r="Q66" s="6">
        <f t="shared" si="19"/>
        <v>0</v>
      </c>
      <c r="R66" s="5">
        <v>3</v>
      </c>
      <c r="S66" s="5">
        <v>0</v>
      </c>
      <c r="T66" s="6">
        <f t="shared" si="20"/>
        <v>0</v>
      </c>
      <c r="U66" s="5">
        <v>3</v>
      </c>
      <c r="V66" s="5">
        <v>0</v>
      </c>
      <c r="W66" s="6">
        <f t="shared" si="21"/>
        <v>0</v>
      </c>
      <c r="X66" s="5">
        <v>3</v>
      </c>
      <c r="Y66" s="5">
        <v>0</v>
      </c>
      <c r="Z66" s="6">
        <f t="shared" si="22"/>
        <v>0</v>
      </c>
      <c r="AA66" s="5">
        <v>3</v>
      </c>
      <c r="AB66" s="5">
        <v>0</v>
      </c>
      <c r="AC66" s="6">
        <f t="shared" si="23"/>
        <v>0</v>
      </c>
      <c r="AD66" s="5">
        <v>3</v>
      </c>
      <c r="AE66" s="5">
        <v>0</v>
      </c>
      <c r="AF66" s="6">
        <f t="shared" si="24"/>
        <v>0</v>
      </c>
      <c r="AG66" s="5">
        <f t="shared" si="25"/>
        <v>3</v>
      </c>
      <c r="AH66" s="7">
        <f t="shared" si="26"/>
        <v>2</v>
      </c>
      <c r="AI66" s="7">
        <f t="shared" si="27"/>
        <v>0</v>
      </c>
      <c r="AJ66" s="8">
        <f t="shared" si="28"/>
        <v>5.333333333333333E-2</v>
      </c>
      <c r="AK66" s="33" t="s">
        <v>204</v>
      </c>
    </row>
    <row r="67" spans="1:37" x14ac:dyDescent="0.25">
      <c r="A67" s="21"/>
      <c r="B67" s="4" t="s">
        <v>74</v>
      </c>
      <c r="C67" s="5">
        <v>7</v>
      </c>
      <c r="D67" s="5">
        <v>1</v>
      </c>
      <c r="E67" s="6">
        <f t="shared" si="15"/>
        <v>0.14285714285714285</v>
      </c>
      <c r="F67" s="5">
        <v>9</v>
      </c>
      <c r="G67" s="5">
        <v>1</v>
      </c>
      <c r="H67" s="6">
        <f t="shared" si="16"/>
        <v>0.1111111111111111</v>
      </c>
      <c r="I67" s="5">
        <v>9</v>
      </c>
      <c r="J67" s="5">
        <v>1</v>
      </c>
      <c r="K67" s="6">
        <f t="shared" si="17"/>
        <v>0.1111111111111111</v>
      </c>
      <c r="L67" s="5">
        <v>11</v>
      </c>
      <c r="M67" s="5">
        <v>1</v>
      </c>
      <c r="N67" s="6">
        <f t="shared" si="18"/>
        <v>9.0909090909090912E-2</v>
      </c>
      <c r="O67" s="5">
        <v>12</v>
      </c>
      <c r="P67" s="5">
        <v>0</v>
      </c>
      <c r="Q67" s="6">
        <f t="shared" si="19"/>
        <v>0</v>
      </c>
      <c r="R67" s="5">
        <v>15</v>
      </c>
      <c r="S67" s="5">
        <v>0</v>
      </c>
      <c r="T67" s="6">
        <f t="shared" si="20"/>
        <v>0</v>
      </c>
      <c r="U67" s="5">
        <v>16</v>
      </c>
      <c r="V67" s="5">
        <v>0</v>
      </c>
      <c r="W67" s="6">
        <f t="shared" si="21"/>
        <v>0</v>
      </c>
      <c r="X67" s="5">
        <v>15</v>
      </c>
      <c r="Y67" s="5">
        <v>0</v>
      </c>
      <c r="Z67" s="6">
        <f t="shared" si="22"/>
        <v>0</v>
      </c>
      <c r="AA67" s="5">
        <v>17</v>
      </c>
      <c r="AB67" s="5">
        <v>0</v>
      </c>
      <c r="AC67" s="6">
        <f t="shared" si="23"/>
        <v>0</v>
      </c>
      <c r="AD67" s="5">
        <v>18</v>
      </c>
      <c r="AE67" s="5">
        <v>0</v>
      </c>
      <c r="AF67" s="6">
        <f t="shared" si="24"/>
        <v>0</v>
      </c>
      <c r="AG67" s="5">
        <f t="shared" si="25"/>
        <v>18</v>
      </c>
      <c r="AH67" s="7">
        <f t="shared" si="26"/>
        <v>4</v>
      </c>
      <c r="AI67" s="7">
        <f t="shared" si="27"/>
        <v>0</v>
      </c>
      <c r="AJ67" s="8">
        <f t="shared" si="28"/>
        <v>4.5598845598845597E-2</v>
      </c>
      <c r="AK67" s="33" t="s">
        <v>204</v>
      </c>
    </row>
    <row r="68" spans="1:37" x14ac:dyDescent="0.25">
      <c r="A68" s="21"/>
      <c r="B68" s="4" t="s">
        <v>75</v>
      </c>
      <c r="C68" s="5">
        <v>18</v>
      </c>
      <c r="D68" s="5">
        <v>0</v>
      </c>
      <c r="E68" s="6">
        <f t="shared" si="15"/>
        <v>0</v>
      </c>
      <c r="F68" s="5">
        <v>25</v>
      </c>
      <c r="G68" s="5">
        <v>0</v>
      </c>
      <c r="H68" s="6">
        <f t="shared" si="16"/>
        <v>0</v>
      </c>
      <c r="I68" s="5">
        <v>29</v>
      </c>
      <c r="J68" s="5">
        <v>1</v>
      </c>
      <c r="K68" s="6">
        <f t="shared" si="17"/>
        <v>3.4482758620689655E-2</v>
      </c>
      <c r="L68" s="5">
        <v>36</v>
      </c>
      <c r="M68" s="5">
        <v>1</v>
      </c>
      <c r="N68" s="6">
        <f t="shared" si="18"/>
        <v>2.7777777777777776E-2</v>
      </c>
      <c r="O68" s="5">
        <v>41</v>
      </c>
      <c r="P68" s="5">
        <v>0</v>
      </c>
      <c r="Q68" s="6">
        <f t="shared" si="19"/>
        <v>0</v>
      </c>
      <c r="R68" s="5">
        <v>52</v>
      </c>
      <c r="S68" s="5">
        <v>0</v>
      </c>
      <c r="T68" s="6">
        <f t="shared" si="20"/>
        <v>0</v>
      </c>
      <c r="U68" s="5">
        <v>64</v>
      </c>
      <c r="V68" s="5">
        <v>0</v>
      </c>
      <c r="W68" s="6">
        <f t="shared" si="21"/>
        <v>0</v>
      </c>
      <c r="X68" s="5">
        <v>64</v>
      </c>
      <c r="Y68" s="5">
        <v>1</v>
      </c>
      <c r="Z68" s="6">
        <f t="shared" si="22"/>
        <v>1.5625E-2</v>
      </c>
      <c r="AA68" s="5">
        <v>60</v>
      </c>
      <c r="AB68" s="5">
        <v>0</v>
      </c>
      <c r="AC68" s="6">
        <f t="shared" si="23"/>
        <v>0</v>
      </c>
      <c r="AD68" s="5">
        <v>60</v>
      </c>
      <c r="AE68" s="5">
        <v>0</v>
      </c>
      <c r="AF68" s="6">
        <f t="shared" si="24"/>
        <v>0</v>
      </c>
      <c r="AG68" s="5">
        <f t="shared" si="25"/>
        <v>60</v>
      </c>
      <c r="AH68" s="7">
        <f t="shared" si="26"/>
        <v>3</v>
      </c>
      <c r="AI68" s="7">
        <f t="shared" si="27"/>
        <v>0</v>
      </c>
      <c r="AJ68" s="8">
        <f t="shared" si="28"/>
        <v>7.7885536398467434E-3</v>
      </c>
      <c r="AK68" s="38" t="str">
        <f t="shared" si="29"/>
        <v>راكد</v>
      </c>
    </row>
    <row r="69" spans="1:37" x14ac:dyDescent="0.25">
      <c r="A69" s="21"/>
      <c r="B69" s="4" t="s">
        <v>77</v>
      </c>
      <c r="C69" s="5">
        <v>0</v>
      </c>
      <c r="D69" s="5">
        <v>0</v>
      </c>
      <c r="E69" s="6" t="e">
        <f t="shared" si="15"/>
        <v>#DIV/0!</v>
      </c>
      <c r="F69" s="5">
        <v>0</v>
      </c>
      <c r="G69" s="5">
        <v>0</v>
      </c>
      <c r="H69" s="6" t="e">
        <f t="shared" si="16"/>
        <v>#DIV/0!</v>
      </c>
      <c r="I69" s="5">
        <v>0</v>
      </c>
      <c r="J69" s="5">
        <v>0</v>
      </c>
      <c r="K69" s="6" t="e">
        <f t="shared" si="17"/>
        <v>#DIV/0!</v>
      </c>
      <c r="L69" s="5">
        <v>1</v>
      </c>
      <c r="M69" s="5">
        <v>0</v>
      </c>
      <c r="N69" s="6">
        <f t="shared" si="18"/>
        <v>0</v>
      </c>
      <c r="O69" s="5">
        <v>3</v>
      </c>
      <c r="P69" s="5">
        <v>0</v>
      </c>
      <c r="Q69" s="6">
        <f t="shared" si="19"/>
        <v>0</v>
      </c>
      <c r="R69" s="5">
        <v>4</v>
      </c>
      <c r="S69" s="5">
        <v>0</v>
      </c>
      <c r="T69" s="6">
        <f t="shared" si="20"/>
        <v>0</v>
      </c>
      <c r="U69" s="5">
        <v>6</v>
      </c>
      <c r="V69" s="5">
        <v>0</v>
      </c>
      <c r="W69" s="6">
        <f t="shared" si="21"/>
        <v>0</v>
      </c>
      <c r="X69" s="5">
        <v>6</v>
      </c>
      <c r="Y69" s="5">
        <v>0</v>
      </c>
      <c r="Z69" s="6">
        <f t="shared" si="22"/>
        <v>0</v>
      </c>
      <c r="AA69" s="5">
        <v>8</v>
      </c>
      <c r="AB69" s="5">
        <v>0</v>
      </c>
      <c r="AC69" s="6">
        <f t="shared" si="23"/>
        <v>0</v>
      </c>
      <c r="AD69" s="5">
        <v>8</v>
      </c>
      <c r="AE69" s="5">
        <v>0</v>
      </c>
      <c r="AF69" s="6">
        <f t="shared" si="24"/>
        <v>0</v>
      </c>
      <c r="AG69" s="5">
        <f t="shared" si="25"/>
        <v>8</v>
      </c>
      <c r="AH69" s="7">
        <f t="shared" si="26"/>
        <v>0</v>
      </c>
      <c r="AI69" s="7">
        <f t="shared" si="27"/>
        <v>0</v>
      </c>
      <c r="AJ69" s="8">
        <f>AVERAGE(AF69,AC69,Z69,W69,T69,Q69,N69)</f>
        <v>0</v>
      </c>
      <c r="AK69" s="38" t="str">
        <f t="shared" si="29"/>
        <v>راكد</v>
      </c>
    </row>
    <row r="70" spans="1:37" x14ac:dyDescent="0.25">
      <c r="A70" s="21"/>
      <c r="B70" s="4" t="s">
        <v>78</v>
      </c>
      <c r="C70" s="5">
        <v>5</v>
      </c>
      <c r="D70" s="5">
        <v>0</v>
      </c>
      <c r="E70" s="6">
        <f t="shared" si="15"/>
        <v>0</v>
      </c>
      <c r="F70" s="5">
        <v>5</v>
      </c>
      <c r="G70" s="5">
        <v>0</v>
      </c>
      <c r="H70" s="6">
        <f t="shared" si="16"/>
        <v>0</v>
      </c>
      <c r="I70" s="5">
        <v>3</v>
      </c>
      <c r="J70" s="5">
        <v>0</v>
      </c>
      <c r="K70" s="6">
        <f t="shared" si="17"/>
        <v>0</v>
      </c>
      <c r="L70" s="5">
        <v>3</v>
      </c>
      <c r="M70" s="5">
        <v>0</v>
      </c>
      <c r="N70" s="6">
        <f t="shared" si="18"/>
        <v>0</v>
      </c>
      <c r="O70" s="5">
        <v>3</v>
      </c>
      <c r="P70" s="5">
        <v>0</v>
      </c>
      <c r="Q70" s="6">
        <f t="shared" si="19"/>
        <v>0</v>
      </c>
      <c r="R70" s="5">
        <v>3</v>
      </c>
      <c r="S70" s="5">
        <v>0</v>
      </c>
      <c r="T70" s="6">
        <f t="shared" si="20"/>
        <v>0</v>
      </c>
      <c r="U70" s="5">
        <v>3</v>
      </c>
      <c r="V70" s="5">
        <v>0</v>
      </c>
      <c r="W70" s="6">
        <f t="shared" si="21"/>
        <v>0</v>
      </c>
      <c r="X70" s="5">
        <v>3</v>
      </c>
      <c r="Y70" s="5">
        <v>0</v>
      </c>
      <c r="Z70" s="6">
        <f t="shared" si="22"/>
        <v>0</v>
      </c>
      <c r="AA70" s="5">
        <v>3</v>
      </c>
      <c r="AB70" s="5">
        <v>0</v>
      </c>
      <c r="AC70" s="6">
        <f t="shared" si="23"/>
        <v>0</v>
      </c>
      <c r="AD70" s="5">
        <v>3</v>
      </c>
      <c r="AE70" s="5">
        <v>0</v>
      </c>
      <c r="AF70" s="6">
        <f t="shared" si="24"/>
        <v>0</v>
      </c>
      <c r="AG70" s="5">
        <f t="shared" si="25"/>
        <v>3</v>
      </c>
      <c r="AH70" s="7">
        <f t="shared" si="26"/>
        <v>0</v>
      </c>
      <c r="AI70" s="7">
        <f t="shared" si="27"/>
        <v>0</v>
      </c>
      <c r="AJ70" s="8">
        <f t="shared" si="28"/>
        <v>0</v>
      </c>
      <c r="AK70" s="38" t="str">
        <f t="shared" si="29"/>
        <v>راكد</v>
      </c>
    </row>
    <row r="71" spans="1:37" x14ac:dyDescent="0.25">
      <c r="A71" s="21"/>
      <c r="B71" s="4" t="s">
        <v>79</v>
      </c>
      <c r="C71" s="5">
        <v>48</v>
      </c>
      <c r="D71" s="5">
        <v>0</v>
      </c>
      <c r="E71" s="6">
        <f t="shared" si="15"/>
        <v>0</v>
      </c>
      <c r="F71" s="5">
        <v>64</v>
      </c>
      <c r="G71" s="5">
        <v>0</v>
      </c>
      <c r="H71" s="6">
        <f t="shared" si="16"/>
        <v>0</v>
      </c>
      <c r="I71" s="5">
        <v>75</v>
      </c>
      <c r="J71" s="5">
        <v>2</v>
      </c>
      <c r="K71" s="6">
        <f t="shared" si="17"/>
        <v>2.6666666666666668E-2</v>
      </c>
      <c r="L71" s="5">
        <v>90</v>
      </c>
      <c r="M71" s="5">
        <v>2</v>
      </c>
      <c r="N71" s="6">
        <f t="shared" si="18"/>
        <v>2.2222222222222223E-2</v>
      </c>
      <c r="O71" s="5">
        <v>99</v>
      </c>
      <c r="P71" s="5">
        <v>0</v>
      </c>
      <c r="Q71" s="6">
        <f t="shared" si="19"/>
        <v>0</v>
      </c>
      <c r="R71" s="5">
        <v>120</v>
      </c>
      <c r="S71" s="5">
        <v>0</v>
      </c>
      <c r="T71" s="6">
        <f t="shared" si="20"/>
        <v>0</v>
      </c>
      <c r="U71" s="5">
        <v>126</v>
      </c>
      <c r="V71" s="5">
        <v>1</v>
      </c>
      <c r="W71" s="6">
        <f t="shared" si="21"/>
        <v>7.9365079365079361E-3</v>
      </c>
      <c r="X71" s="5">
        <v>140</v>
      </c>
      <c r="Y71" s="5">
        <v>1</v>
      </c>
      <c r="Z71" s="6">
        <f t="shared" si="22"/>
        <v>7.1428571428571426E-3</v>
      </c>
      <c r="AA71" s="5">
        <v>149</v>
      </c>
      <c r="AB71" s="5">
        <v>1</v>
      </c>
      <c r="AC71" s="6">
        <f t="shared" si="23"/>
        <v>6.7114093959731542E-3</v>
      </c>
      <c r="AD71" s="5">
        <v>163</v>
      </c>
      <c r="AE71" s="5">
        <v>0</v>
      </c>
      <c r="AF71" s="6">
        <f t="shared" si="24"/>
        <v>0</v>
      </c>
      <c r="AG71" s="5">
        <f t="shared" si="25"/>
        <v>163</v>
      </c>
      <c r="AH71" s="7">
        <f t="shared" si="26"/>
        <v>7</v>
      </c>
      <c r="AI71" s="7">
        <f t="shared" si="27"/>
        <v>1</v>
      </c>
      <c r="AJ71" s="8">
        <f t="shared" si="28"/>
        <v>7.0679663364227128E-3</v>
      </c>
      <c r="AK71" s="38" t="str">
        <f t="shared" si="29"/>
        <v>راكد</v>
      </c>
    </row>
    <row r="72" spans="1:37" x14ac:dyDescent="0.25">
      <c r="A72" s="21"/>
      <c r="B72" s="4" t="s">
        <v>167</v>
      </c>
      <c r="C72" s="5">
        <v>1</v>
      </c>
      <c r="D72" s="5">
        <v>0</v>
      </c>
      <c r="E72" s="6">
        <f t="shared" si="15"/>
        <v>0</v>
      </c>
      <c r="F72" s="5">
        <v>1</v>
      </c>
      <c r="G72" s="5">
        <v>0</v>
      </c>
      <c r="H72" s="6">
        <f t="shared" si="16"/>
        <v>0</v>
      </c>
      <c r="I72" s="5">
        <v>1</v>
      </c>
      <c r="J72" s="5">
        <v>0</v>
      </c>
      <c r="K72" s="6">
        <f t="shared" si="17"/>
        <v>0</v>
      </c>
      <c r="L72" s="5">
        <v>0</v>
      </c>
      <c r="M72" s="5">
        <v>0</v>
      </c>
      <c r="N72" s="6" t="e">
        <f t="shared" si="18"/>
        <v>#DIV/0!</v>
      </c>
      <c r="O72" s="5">
        <v>0</v>
      </c>
      <c r="P72" s="5">
        <v>0</v>
      </c>
      <c r="Q72" s="6" t="e">
        <f t="shared" si="19"/>
        <v>#DIV/0!</v>
      </c>
      <c r="R72" s="5">
        <v>0</v>
      </c>
      <c r="S72" s="5">
        <v>0</v>
      </c>
      <c r="T72" s="6" t="e">
        <f t="shared" si="20"/>
        <v>#DIV/0!</v>
      </c>
      <c r="U72" s="5">
        <v>0</v>
      </c>
      <c r="V72" s="5">
        <v>0</v>
      </c>
      <c r="W72" s="6" t="e">
        <f t="shared" si="21"/>
        <v>#DIV/0!</v>
      </c>
      <c r="X72" s="5">
        <v>0</v>
      </c>
      <c r="Y72" s="5">
        <v>0</v>
      </c>
      <c r="Z72" s="6" t="e">
        <f t="shared" si="22"/>
        <v>#DIV/0!</v>
      </c>
      <c r="AA72" s="5">
        <v>0</v>
      </c>
      <c r="AB72" s="5">
        <v>0</v>
      </c>
      <c r="AC72" s="6" t="e">
        <f t="shared" si="23"/>
        <v>#DIV/0!</v>
      </c>
      <c r="AD72" s="5">
        <v>1</v>
      </c>
      <c r="AE72" s="5">
        <v>0</v>
      </c>
      <c r="AF72" s="6">
        <f t="shared" si="24"/>
        <v>0</v>
      </c>
      <c r="AG72" s="5">
        <f t="shared" si="25"/>
        <v>1</v>
      </c>
      <c r="AH72" s="7">
        <f t="shared" si="26"/>
        <v>0</v>
      </c>
      <c r="AI72" s="7">
        <f t="shared" si="27"/>
        <v>0</v>
      </c>
      <c r="AJ72" s="8">
        <f>AVERAGE(AF72,K72,H72,E72)</f>
        <v>0</v>
      </c>
      <c r="AK72" s="38" t="str">
        <f t="shared" si="29"/>
        <v>راكد</v>
      </c>
    </row>
    <row r="73" spans="1:37" x14ac:dyDescent="0.25">
      <c r="A73" s="21"/>
      <c r="B73" s="4" t="s">
        <v>80</v>
      </c>
      <c r="C73" s="5">
        <v>3</v>
      </c>
      <c r="D73" s="5">
        <v>1</v>
      </c>
      <c r="E73" s="6">
        <f t="shared" si="15"/>
        <v>0.33333333333333331</v>
      </c>
      <c r="F73" s="5">
        <v>7</v>
      </c>
      <c r="G73" s="5">
        <v>1</v>
      </c>
      <c r="H73" s="6">
        <f t="shared" si="16"/>
        <v>0.14285714285714285</v>
      </c>
      <c r="I73" s="5">
        <v>12</v>
      </c>
      <c r="J73" s="5">
        <v>0</v>
      </c>
      <c r="K73" s="6">
        <f t="shared" si="17"/>
        <v>0</v>
      </c>
      <c r="L73" s="5">
        <v>20</v>
      </c>
      <c r="M73" s="5">
        <v>0</v>
      </c>
      <c r="N73" s="6">
        <f t="shared" si="18"/>
        <v>0</v>
      </c>
      <c r="O73" s="5">
        <v>21</v>
      </c>
      <c r="P73" s="5">
        <v>1</v>
      </c>
      <c r="Q73" s="6">
        <f t="shared" si="19"/>
        <v>4.7619047619047616E-2</v>
      </c>
      <c r="R73" s="5">
        <v>33</v>
      </c>
      <c r="S73" s="5">
        <v>1</v>
      </c>
      <c r="T73" s="6">
        <f t="shared" si="20"/>
        <v>3.0303030303030304E-2</v>
      </c>
      <c r="U73" s="5">
        <v>45</v>
      </c>
      <c r="V73" s="5">
        <v>0</v>
      </c>
      <c r="W73" s="6">
        <f t="shared" si="21"/>
        <v>0</v>
      </c>
      <c r="X73" s="5">
        <v>48</v>
      </c>
      <c r="Y73" s="5">
        <v>1</v>
      </c>
      <c r="Z73" s="6">
        <f t="shared" si="22"/>
        <v>2.0833333333333332E-2</v>
      </c>
      <c r="AA73" s="5">
        <v>41</v>
      </c>
      <c r="AB73" s="5">
        <v>0</v>
      </c>
      <c r="AC73" s="6">
        <f t="shared" si="23"/>
        <v>0</v>
      </c>
      <c r="AD73" s="5">
        <v>48</v>
      </c>
      <c r="AE73" s="5">
        <v>1</v>
      </c>
      <c r="AF73" s="6">
        <f t="shared" si="24"/>
        <v>2.0833333333333332E-2</v>
      </c>
      <c r="AG73" s="5">
        <f t="shared" si="25"/>
        <v>48</v>
      </c>
      <c r="AH73" s="7">
        <f t="shared" si="26"/>
        <v>6</v>
      </c>
      <c r="AI73" s="7">
        <f t="shared" si="27"/>
        <v>1</v>
      </c>
      <c r="AJ73" s="8">
        <f t="shared" si="28"/>
        <v>5.9577922077922077E-2</v>
      </c>
      <c r="AK73" s="33" t="s">
        <v>204</v>
      </c>
    </row>
    <row r="74" spans="1:37" x14ac:dyDescent="0.25">
      <c r="A74" s="21"/>
      <c r="B74" s="4" t="s">
        <v>81</v>
      </c>
      <c r="C74" s="5">
        <v>183</v>
      </c>
      <c r="D74" s="5">
        <v>0</v>
      </c>
      <c r="E74" s="6">
        <f t="shared" si="15"/>
        <v>0</v>
      </c>
      <c r="F74" s="5">
        <v>185</v>
      </c>
      <c r="G74" s="5">
        <v>0</v>
      </c>
      <c r="H74" s="6">
        <f t="shared" si="16"/>
        <v>0</v>
      </c>
      <c r="I74" s="5">
        <v>173</v>
      </c>
      <c r="J74" s="5">
        <v>0</v>
      </c>
      <c r="K74" s="6">
        <f t="shared" si="17"/>
        <v>0</v>
      </c>
      <c r="L74" s="5">
        <v>174</v>
      </c>
      <c r="M74" s="5">
        <v>0</v>
      </c>
      <c r="N74" s="6">
        <f t="shared" si="18"/>
        <v>0</v>
      </c>
      <c r="O74" s="5">
        <v>179</v>
      </c>
      <c r="P74" s="5">
        <v>0</v>
      </c>
      <c r="Q74" s="6">
        <f t="shared" si="19"/>
        <v>0</v>
      </c>
      <c r="R74" s="5">
        <v>185</v>
      </c>
      <c r="S74" s="5">
        <v>0</v>
      </c>
      <c r="T74" s="6">
        <f t="shared" si="20"/>
        <v>0</v>
      </c>
      <c r="U74" s="5">
        <v>191</v>
      </c>
      <c r="V74" s="5">
        <v>0</v>
      </c>
      <c r="W74" s="6">
        <f t="shared" si="21"/>
        <v>0</v>
      </c>
      <c r="X74" s="5">
        <v>197</v>
      </c>
      <c r="Y74" s="5">
        <v>3</v>
      </c>
      <c r="Z74" s="6">
        <f t="shared" si="22"/>
        <v>1.5228426395939087E-2</v>
      </c>
      <c r="AA74" s="5">
        <v>189</v>
      </c>
      <c r="AB74" s="5">
        <v>1</v>
      </c>
      <c r="AC74" s="6">
        <f t="shared" si="23"/>
        <v>5.2910052910052907E-3</v>
      </c>
      <c r="AD74" s="5">
        <v>190</v>
      </c>
      <c r="AE74" s="5">
        <v>2</v>
      </c>
      <c r="AF74" s="6">
        <f t="shared" si="24"/>
        <v>1.0526315789473684E-2</v>
      </c>
      <c r="AG74" s="5">
        <f t="shared" si="25"/>
        <v>190</v>
      </c>
      <c r="AH74" s="7">
        <f t="shared" si="26"/>
        <v>6</v>
      </c>
      <c r="AI74" s="7">
        <f t="shared" si="27"/>
        <v>1</v>
      </c>
      <c r="AJ74" s="8">
        <f t="shared" si="28"/>
        <v>3.1045747476418058E-3</v>
      </c>
      <c r="AK74" s="38" t="str">
        <f t="shared" si="29"/>
        <v>راكد</v>
      </c>
    </row>
    <row r="75" spans="1:37" x14ac:dyDescent="0.25">
      <c r="A75" s="21"/>
      <c r="B75" s="4" t="s">
        <v>82</v>
      </c>
      <c r="C75" s="5">
        <v>17</v>
      </c>
      <c r="D75" s="5">
        <v>0</v>
      </c>
      <c r="E75" s="6">
        <f t="shared" si="15"/>
        <v>0</v>
      </c>
      <c r="F75" s="5">
        <v>17</v>
      </c>
      <c r="G75" s="5">
        <v>0</v>
      </c>
      <c r="H75" s="6">
        <f t="shared" si="16"/>
        <v>0</v>
      </c>
      <c r="I75" s="5">
        <v>16</v>
      </c>
      <c r="J75" s="5">
        <v>2</v>
      </c>
      <c r="K75" s="6">
        <f t="shared" si="17"/>
        <v>0.125</v>
      </c>
      <c r="L75" s="5">
        <v>5</v>
      </c>
      <c r="M75" s="5">
        <v>2</v>
      </c>
      <c r="N75" s="6">
        <f t="shared" si="18"/>
        <v>0.4</v>
      </c>
      <c r="O75" s="5">
        <v>5</v>
      </c>
      <c r="P75" s="5">
        <v>0</v>
      </c>
      <c r="Q75" s="6">
        <f t="shared" si="19"/>
        <v>0</v>
      </c>
      <c r="R75" s="5">
        <v>5</v>
      </c>
      <c r="S75" s="5">
        <v>0</v>
      </c>
      <c r="T75" s="6">
        <f t="shared" si="20"/>
        <v>0</v>
      </c>
      <c r="U75" s="5">
        <v>5</v>
      </c>
      <c r="V75" s="5">
        <v>0</v>
      </c>
      <c r="W75" s="6">
        <f t="shared" si="21"/>
        <v>0</v>
      </c>
      <c r="X75" s="5">
        <v>6</v>
      </c>
      <c r="Y75" s="5">
        <v>0</v>
      </c>
      <c r="Z75" s="6">
        <f t="shared" si="22"/>
        <v>0</v>
      </c>
      <c r="AA75" s="5">
        <v>4</v>
      </c>
      <c r="AB75" s="5">
        <v>2</v>
      </c>
      <c r="AC75" s="6">
        <f t="shared" si="23"/>
        <v>0.5</v>
      </c>
      <c r="AD75" s="5">
        <v>2</v>
      </c>
      <c r="AE75" s="5">
        <v>0</v>
      </c>
      <c r="AF75" s="6">
        <f t="shared" si="24"/>
        <v>0</v>
      </c>
      <c r="AG75" s="5">
        <f t="shared" si="25"/>
        <v>2</v>
      </c>
      <c r="AH75" s="7">
        <f t="shared" si="26"/>
        <v>6</v>
      </c>
      <c r="AI75" s="7">
        <f t="shared" si="27"/>
        <v>1</v>
      </c>
      <c r="AJ75" s="8">
        <f t="shared" si="28"/>
        <v>0.10249999999999999</v>
      </c>
      <c r="AK75" s="38" t="str">
        <f t="shared" si="29"/>
        <v>مشبع</v>
      </c>
    </row>
    <row r="76" spans="1:37" x14ac:dyDescent="0.25">
      <c r="A76" s="21"/>
      <c r="B76" s="4" t="s">
        <v>83</v>
      </c>
      <c r="C76" s="5">
        <v>62</v>
      </c>
      <c r="D76" s="5">
        <v>0</v>
      </c>
      <c r="E76" s="6">
        <f t="shared" si="15"/>
        <v>0</v>
      </c>
      <c r="F76" s="5">
        <v>78</v>
      </c>
      <c r="G76" s="5">
        <v>0</v>
      </c>
      <c r="H76" s="6">
        <f t="shared" si="16"/>
        <v>0</v>
      </c>
      <c r="I76" s="5">
        <v>92</v>
      </c>
      <c r="J76" s="5">
        <v>0</v>
      </c>
      <c r="K76" s="6">
        <f t="shared" si="17"/>
        <v>0</v>
      </c>
      <c r="L76" s="5">
        <v>129</v>
      </c>
      <c r="M76" s="5">
        <v>0</v>
      </c>
      <c r="N76" s="6">
        <f t="shared" si="18"/>
        <v>0</v>
      </c>
      <c r="O76" s="5">
        <v>138</v>
      </c>
      <c r="P76" s="5">
        <v>2</v>
      </c>
      <c r="Q76" s="6">
        <f t="shared" si="19"/>
        <v>1.4492753623188406E-2</v>
      </c>
      <c r="R76" s="5">
        <v>159</v>
      </c>
      <c r="S76" s="5">
        <v>3</v>
      </c>
      <c r="T76" s="6">
        <f t="shared" si="20"/>
        <v>1.8867924528301886E-2</v>
      </c>
      <c r="U76" s="5">
        <v>186</v>
      </c>
      <c r="V76" s="5">
        <v>1</v>
      </c>
      <c r="W76" s="6">
        <f t="shared" si="21"/>
        <v>5.3763440860215058E-3</v>
      </c>
      <c r="X76" s="5">
        <v>252</v>
      </c>
      <c r="Y76" s="5">
        <v>0</v>
      </c>
      <c r="Z76" s="6">
        <f t="shared" si="22"/>
        <v>0</v>
      </c>
      <c r="AA76" s="5">
        <v>280</v>
      </c>
      <c r="AB76" s="5">
        <v>2</v>
      </c>
      <c r="AC76" s="6">
        <f t="shared" si="23"/>
        <v>7.1428571428571426E-3</v>
      </c>
      <c r="AD76" s="5">
        <v>307</v>
      </c>
      <c r="AE76" s="5">
        <v>1</v>
      </c>
      <c r="AF76" s="6">
        <f t="shared" si="24"/>
        <v>3.2573289902280132E-3</v>
      </c>
      <c r="AG76" s="5">
        <f t="shared" si="25"/>
        <v>307</v>
      </c>
      <c r="AH76" s="7">
        <f t="shared" si="26"/>
        <v>9</v>
      </c>
      <c r="AI76" s="7">
        <f t="shared" si="27"/>
        <v>1</v>
      </c>
      <c r="AJ76" s="8">
        <f t="shared" si="28"/>
        <v>4.9137208370596949E-3</v>
      </c>
      <c r="AK76" s="38" t="str">
        <f t="shared" si="29"/>
        <v>راكد</v>
      </c>
    </row>
    <row r="77" spans="1:37" x14ac:dyDescent="0.25">
      <c r="A77" s="21"/>
      <c r="B77" s="4" t="s">
        <v>84</v>
      </c>
      <c r="C77" s="5">
        <v>6</v>
      </c>
      <c r="D77" s="5">
        <v>0</v>
      </c>
      <c r="E77" s="6">
        <f t="shared" si="15"/>
        <v>0</v>
      </c>
      <c r="F77" s="5">
        <v>15</v>
      </c>
      <c r="G77" s="5">
        <v>0</v>
      </c>
      <c r="H77" s="6">
        <f t="shared" si="16"/>
        <v>0</v>
      </c>
      <c r="I77" s="5">
        <v>14</v>
      </c>
      <c r="J77" s="5">
        <v>0</v>
      </c>
      <c r="K77" s="6">
        <f t="shared" si="17"/>
        <v>0</v>
      </c>
      <c r="L77" s="5">
        <v>13</v>
      </c>
      <c r="M77" s="5">
        <v>0</v>
      </c>
      <c r="N77" s="6">
        <f t="shared" si="18"/>
        <v>0</v>
      </c>
      <c r="O77" s="5">
        <v>14</v>
      </c>
      <c r="P77" s="5">
        <v>0</v>
      </c>
      <c r="Q77" s="6">
        <f t="shared" si="19"/>
        <v>0</v>
      </c>
      <c r="R77" s="5">
        <v>14</v>
      </c>
      <c r="S77" s="5">
        <v>1</v>
      </c>
      <c r="T77" s="6">
        <f t="shared" si="20"/>
        <v>7.1428571428571425E-2</v>
      </c>
      <c r="U77" s="5">
        <v>14</v>
      </c>
      <c r="V77" s="5">
        <v>0</v>
      </c>
      <c r="W77" s="6">
        <f t="shared" si="21"/>
        <v>0</v>
      </c>
      <c r="X77" s="5">
        <v>14</v>
      </c>
      <c r="Y77" s="5">
        <v>0</v>
      </c>
      <c r="Z77" s="6">
        <f t="shared" si="22"/>
        <v>0</v>
      </c>
      <c r="AA77" s="5">
        <v>18</v>
      </c>
      <c r="AB77" s="5">
        <v>0</v>
      </c>
      <c r="AC77" s="6">
        <f t="shared" si="23"/>
        <v>0</v>
      </c>
      <c r="AD77" s="5">
        <v>19</v>
      </c>
      <c r="AE77" s="5">
        <v>0</v>
      </c>
      <c r="AF77" s="6">
        <f t="shared" si="24"/>
        <v>0</v>
      </c>
      <c r="AG77" s="5">
        <f t="shared" si="25"/>
        <v>19</v>
      </c>
      <c r="AH77" s="7">
        <f t="shared" si="26"/>
        <v>1</v>
      </c>
      <c r="AI77" s="7">
        <f t="shared" si="27"/>
        <v>0</v>
      </c>
      <c r="AJ77" s="8">
        <f t="shared" si="28"/>
        <v>7.1428571428571426E-3</v>
      </c>
      <c r="AK77" s="38" t="str">
        <f t="shared" si="29"/>
        <v>راكد</v>
      </c>
    </row>
    <row r="78" spans="1:37" x14ac:dyDescent="0.25">
      <c r="A78" s="21"/>
      <c r="B78" s="4" t="s">
        <v>85</v>
      </c>
      <c r="C78" s="5">
        <v>0</v>
      </c>
      <c r="D78" s="5">
        <v>0</v>
      </c>
      <c r="E78" s="6" t="e">
        <f t="shared" si="15"/>
        <v>#DIV/0!</v>
      </c>
      <c r="F78" s="5">
        <v>2</v>
      </c>
      <c r="G78" s="5">
        <v>1</v>
      </c>
      <c r="H78" s="6">
        <f t="shared" si="16"/>
        <v>0.5</v>
      </c>
      <c r="I78" s="5">
        <v>2</v>
      </c>
      <c r="J78" s="5">
        <v>2</v>
      </c>
      <c r="K78" s="6">
        <f t="shared" si="17"/>
        <v>1</v>
      </c>
      <c r="L78" s="5">
        <v>3</v>
      </c>
      <c r="M78" s="5">
        <v>2</v>
      </c>
      <c r="N78" s="6">
        <f t="shared" si="18"/>
        <v>0.66666666666666663</v>
      </c>
      <c r="O78" s="5">
        <v>1</v>
      </c>
      <c r="P78" s="5">
        <v>0</v>
      </c>
      <c r="Q78" s="6">
        <f t="shared" si="19"/>
        <v>0</v>
      </c>
      <c r="R78" s="5">
        <v>1</v>
      </c>
      <c r="S78" s="5">
        <v>0</v>
      </c>
      <c r="T78" s="6">
        <f t="shared" si="20"/>
        <v>0</v>
      </c>
      <c r="U78" s="5">
        <v>1</v>
      </c>
      <c r="V78" s="5">
        <v>0</v>
      </c>
      <c r="W78" s="6">
        <f t="shared" si="21"/>
        <v>0</v>
      </c>
      <c r="X78" s="5">
        <v>1</v>
      </c>
      <c r="Y78" s="5">
        <v>0</v>
      </c>
      <c r="Z78" s="6">
        <f t="shared" si="22"/>
        <v>0</v>
      </c>
      <c r="AA78" s="5">
        <v>0</v>
      </c>
      <c r="AB78" s="5">
        <v>0</v>
      </c>
      <c r="AC78" s="6" t="e">
        <f t="shared" si="23"/>
        <v>#DIV/0!</v>
      </c>
      <c r="AD78" s="5">
        <v>1</v>
      </c>
      <c r="AE78" s="5">
        <v>0</v>
      </c>
      <c r="AF78" s="6">
        <f t="shared" si="24"/>
        <v>0</v>
      </c>
      <c r="AG78" s="5">
        <f t="shared" si="25"/>
        <v>1</v>
      </c>
      <c r="AH78" s="7">
        <f t="shared" si="26"/>
        <v>5</v>
      </c>
      <c r="AI78" s="7">
        <f t="shared" si="27"/>
        <v>1</v>
      </c>
      <c r="AJ78" s="8">
        <f>AVERAGE(AF78,Z78,W78,T78,Q78,N78,K78,H78)</f>
        <v>0.27083333333333331</v>
      </c>
      <c r="AK78" s="38" t="str">
        <f t="shared" si="29"/>
        <v>مطلوب</v>
      </c>
    </row>
    <row r="79" spans="1:37" x14ac:dyDescent="0.25">
      <c r="A79" s="21"/>
      <c r="B79" s="4" t="s">
        <v>86</v>
      </c>
      <c r="C79" s="5">
        <v>10</v>
      </c>
      <c r="D79" s="5">
        <v>0</v>
      </c>
      <c r="E79" s="6">
        <f t="shared" si="15"/>
        <v>0</v>
      </c>
      <c r="F79" s="5">
        <v>12</v>
      </c>
      <c r="G79" s="5">
        <v>0</v>
      </c>
      <c r="H79" s="6">
        <f t="shared" si="16"/>
        <v>0</v>
      </c>
      <c r="I79" s="5">
        <v>12</v>
      </c>
      <c r="J79" s="5">
        <v>0</v>
      </c>
      <c r="K79" s="6">
        <f t="shared" si="17"/>
        <v>0</v>
      </c>
      <c r="L79" s="5">
        <v>13</v>
      </c>
      <c r="M79" s="5">
        <v>0</v>
      </c>
      <c r="N79" s="6">
        <f t="shared" si="18"/>
        <v>0</v>
      </c>
      <c r="O79" s="5">
        <v>13</v>
      </c>
      <c r="P79" s="5">
        <v>0</v>
      </c>
      <c r="Q79" s="6">
        <f t="shared" si="19"/>
        <v>0</v>
      </c>
      <c r="R79" s="5">
        <v>13</v>
      </c>
      <c r="S79" s="5">
        <v>0</v>
      </c>
      <c r="T79" s="6">
        <f t="shared" si="20"/>
        <v>0</v>
      </c>
      <c r="U79" s="5">
        <v>15</v>
      </c>
      <c r="V79" s="5">
        <v>1</v>
      </c>
      <c r="W79" s="6">
        <f t="shared" si="21"/>
        <v>6.6666666666666666E-2</v>
      </c>
      <c r="X79" s="5">
        <v>14</v>
      </c>
      <c r="Y79" s="5">
        <v>0</v>
      </c>
      <c r="Z79" s="6">
        <f t="shared" si="22"/>
        <v>0</v>
      </c>
      <c r="AA79" s="5">
        <v>15</v>
      </c>
      <c r="AB79" s="5">
        <v>0</v>
      </c>
      <c r="AC79" s="6">
        <f t="shared" si="23"/>
        <v>0</v>
      </c>
      <c r="AD79" s="5">
        <v>16</v>
      </c>
      <c r="AE79" s="5">
        <v>0</v>
      </c>
      <c r="AF79" s="6">
        <f t="shared" si="24"/>
        <v>0</v>
      </c>
      <c r="AG79" s="5">
        <f t="shared" si="25"/>
        <v>16</v>
      </c>
      <c r="AH79" s="7">
        <f t="shared" si="26"/>
        <v>1</v>
      </c>
      <c r="AI79" s="7">
        <f t="shared" si="27"/>
        <v>0</v>
      </c>
      <c r="AJ79" s="8">
        <f t="shared" si="28"/>
        <v>6.6666666666666662E-3</v>
      </c>
      <c r="AK79" s="38" t="str">
        <f t="shared" si="29"/>
        <v>راكد</v>
      </c>
    </row>
    <row r="80" spans="1:37" x14ac:dyDescent="0.25">
      <c r="A80" s="21"/>
      <c r="B80" s="4" t="s">
        <v>88</v>
      </c>
      <c r="C80" s="5">
        <v>55</v>
      </c>
      <c r="D80" s="5">
        <v>0</v>
      </c>
      <c r="E80" s="6">
        <f t="shared" si="15"/>
        <v>0</v>
      </c>
      <c r="F80" s="5">
        <v>56</v>
      </c>
      <c r="G80" s="5">
        <v>0</v>
      </c>
      <c r="H80" s="6">
        <f t="shared" si="16"/>
        <v>0</v>
      </c>
      <c r="I80" s="5">
        <v>54</v>
      </c>
      <c r="J80" s="5">
        <v>0</v>
      </c>
      <c r="K80" s="6">
        <f t="shared" si="17"/>
        <v>0</v>
      </c>
      <c r="L80" s="5">
        <v>57</v>
      </c>
      <c r="M80" s="5">
        <v>0</v>
      </c>
      <c r="N80" s="6">
        <f t="shared" si="18"/>
        <v>0</v>
      </c>
      <c r="O80" s="5">
        <v>60</v>
      </c>
      <c r="P80" s="5">
        <v>0</v>
      </c>
      <c r="Q80" s="6">
        <f t="shared" si="19"/>
        <v>0</v>
      </c>
      <c r="R80" s="5">
        <v>68</v>
      </c>
      <c r="S80" s="5">
        <v>0</v>
      </c>
      <c r="T80" s="6">
        <f t="shared" si="20"/>
        <v>0</v>
      </c>
      <c r="U80" s="5">
        <v>72</v>
      </c>
      <c r="V80" s="5">
        <v>1</v>
      </c>
      <c r="W80" s="6">
        <f t="shared" si="21"/>
        <v>1.3888888888888888E-2</v>
      </c>
      <c r="X80" s="5">
        <v>73</v>
      </c>
      <c r="Y80" s="5">
        <v>1</v>
      </c>
      <c r="Z80" s="6">
        <f t="shared" si="22"/>
        <v>1.3698630136986301E-2</v>
      </c>
      <c r="AA80" s="5">
        <v>70</v>
      </c>
      <c r="AB80" s="5">
        <v>0</v>
      </c>
      <c r="AC80" s="6">
        <f t="shared" si="23"/>
        <v>0</v>
      </c>
      <c r="AD80" s="5">
        <v>69</v>
      </c>
      <c r="AE80" s="5">
        <v>2</v>
      </c>
      <c r="AF80" s="6">
        <f t="shared" si="24"/>
        <v>2.8985507246376812E-2</v>
      </c>
      <c r="AG80" s="5">
        <f t="shared" si="25"/>
        <v>69</v>
      </c>
      <c r="AH80" s="7">
        <f t="shared" si="26"/>
        <v>4</v>
      </c>
      <c r="AI80" s="7">
        <f t="shared" si="27"/>
        <v>0</v>
      </c>
      <c r="AJ80" s="8">
        <f t="shared" si="28"/>
        <v>5.6573026272252001E-3</v>
      </c>
      <c r="AK80" s="38" t="str">
        <f t="shared" si="29"/>
        <v>راكد</v>
      </c>
    </row>
    <row r="81" spans="1:37" x14ac:dyDescent="0.25">
      <c r="A81" s="21"/>
      <c r="B81" s="4" t="s">
        <v>89</v>
      </c>
      <c r="C81" s="5">
        <v>8</v>
      </c>
      <c r="D81" s="5">
        <v>0</v>
      </c>
      <c r="E81" s="6">
        <f t="shared" si="15"/>
        <v>0</v>
      </c>
      <c r="F81" s="5">
        <v>8</v>
      </c>
      <c r="G81" s="5">
        <v>0</v>
      </c>
      <c r="H81" s="6">
        <f t="shared" si="16"/>
        <v>0</v>
      </c>
      <c r="I81" s="5">
        <v>8</v>
      </c>
      <c r="J81" s="5">
        <v>0</v>
      </c>
      <c r="K81" s="6">
        <f t="shared" si="17"/>
        <v>0</v>
      </c>
      <c r="L81" s="5">
        <v>11</v>
      </c>
      <c r="M81" s="5">
        <v>0</v>
      </c>
      <c r="N81" s="6">
        <f t="shared" si="18"/>
        <v>0</v>
      </c>
      <c r="O81" s="5">
        <v>11</v>
      </c>
      <c r="P81" s="5">
        <v>0</v>
      </c>
      <c r="Q81" s="6">
        <f t="shared" si="19"/>
        <v>0</v>
      </c>
      <c r="R81" s="5">
        <v>11</v>
      </c>
      <c r="S81" s="5">
        <v>0</v>
      </c>
      <c r="T81" s="6">
        <f t="shared" si="20"/>
        <v>0</v>
      </c>
      <c r="U81" s="5">
        <v>11</v>
      </c>
      <c r="V81" s="5">
        <v>0</v>
      </c>
      <c r="W81" s="6">
        <f t="shared" si="21"/>
        <v>0</v>
      </c>
      <c r="X81" s="5">
        <v>12</v>
      </c>
      <c r="Y81" s="5">
        <v>0</v>
      </c>
      <c r="Z81" s="6">
        <f t="shared" si="22"/>
        <v>0</v>
      </c>
      <c r="AA81" s="5">
        <v>13</v>
      </c>
      <c r="AB81" s="5">
        <v>0</v>
      </c>
      <c r="AC81" s="6">
        <f t="shared" si="23"/>
        <v>0</v>
      </c>
      <c r="AD81" s="5">
        <v>13</v>
      </c>
      <c r="AE81" s="5">
        <v>0</v>
      </c>
      <c r="AF81" s="6">
        <f t="shared" si="24"/>
        <v>0</v>
      </c>
      <c r="AG81" s="5">
        <f t="shared" si="25"/>
        <v>13</v>
      </c>
      <c r="AH81" s="7">
        <f t="shared" si="26"/>
        <v>0</v>
      </c>
      <c r="AI81" s="7">
        <f t="shared" si="27"/>
        <v>0</v>
      </c>
      <c r="AJ81" s="8">
        <f t="shared" si="28"/>
        <v>0</v>
      </c>
      <c r="AK81" s="38" t="str">
        <f t="shared" si="29"/>
        <v>راكد</v>
      </c>
    </row>
    <row r="82" spans="1:37" x14ac:dyDescent="0.25">
      <c r="A82" s="21"/>
      <c r="B82" s="4" t="s">
        <v>90</v>
      </c>
      <c r="C82" s="5">
        <v>1</v>
      </c>
      <c r="D82" s="5">
        <v>0</v>
      </c>
      <c r="E82" s="6">
        <f t="shared" si="15"/>
        <v>0</v>
      </c>
      <c r="F82" s="5">
        <v>1</v>
      </c>
      <c r="G82" s="5">
        <v>0</v>
      </c>
      <c r="H82" s="6">
        <f t="shared" si="16"/>
        <v>0</v>
      </c>
      <c r="I82" s="5">
        <v>1</v>
      </c>
      <c r="J82" s="5">
        <v>0</v>
      </c>
      <c r="K82" s="6">
        <f t="shared" si="17"/>
        <v>0</v>
      </c>
      <c r="L82" s="5">
        <v>2</v>
      </c>
      <c r="M82" s="5">
        <v>0</v>
      </c>
      <c r="N82" s="6">
        <f t="shared" si="18"/>
        <v>0</v>
      </c>
      <c r="O82" s="5">
        <v>3</v>
      </c>
      <c r="P82" s="5">
        <v>0</v>
      </c>
      <c r="Q82" s="6">
        <f t="shared" si="19"/>
        <v>0</v>
      </c>
      <c r="R82" s="5">
        <v>3</v>
      </c>
      <c r="S82" s="5">
        <v>0</v>
      </c>
      <c r="T82" s="6">
        <f t="shared" si="20"/>
        <v>0</v>
      </c>
      <c r="U82" s="5">
        <v>4</v>
      </c>
      <c r="V82" s="5">
        <v>0</v>
      </c>
      <c r="W82" s="6">
        <f t="shared" si="21"/>
        <v>0</v>
      </c>
      <c r="X82" s="5">
        <v>4</v>
      </c>
      <c r="Y82" s="5">
        <v>0</v>
      </c>
      <c r="Z82" s="6">
        <f t="shared" si="22"/>
        <v>0</v>
      </c>
      <c r="AA82" s="5">
        <v>4</v>
      </c>
      <c r="AB82" s="5">
        <v>0</v>
      </c>
      <c r="AC82" s="6">
        <f t="shared" si="23"/>
        <v>0</v>
      </c>
      <c r="AD82" s="5">
        <v>4</v>
      </c>
      <c r="AE82" s="5">
        <v>0</v>
      </c>
      <c r="AF82" s="6">
        <f t="shared" si="24"/>
        <v>0</v>
      </c>
      <c r="AG82" s="5">
        <f t="shared" si="25"/>
        <v>4</v>
      </c>
      <c r="AH82" s="7">
        <f t="shared" si="26"/>
        <v>0</v>
      </c>
      <c r="AI82" s="7">
        <f t="shared" si="27"/>
        <v>0</v>
      </c>
      <c r="AJ82" s="8">
        <f t="shared" si="28"/>
        <v>0</v>
      </c>
      <c r="AK82" s="38" t="str">
        <f t="shared" si="29"/>
        <v>راكد</v>
      </c>
    </row>
    <row r="83" spans="1:37" x14ac:dyDescent="0.25">
      <c r="A83" s="21"/>
      <c r="B83" s="4" t="s">
        <v>91</v>
      </c>
      <c r="C83" s="5">
        <v>138</v>
      </c>
      <c r="D83" s="5">
        <v>0</v>
      </c>
      <c r="E83" s="6">
        <f t="shared" si="15"/>
        <v>0</v>
      </c>
      <c r="F83" s="5">
        <v>146</v>
      </c>
      <c r="G83" s="5">
        <v>1</v>
      </c>
      <c r="H83" s="6">
        <f t="shared" si="16"/>
        <v>6.8493150684931503E-3</v>
      </c>
      <c r="I83" s="5">
        <v>150</v>
      </c>
      <c r="J83" s="5">
        <v>2</v>
      </c>
      <c r="K83" s="6">
        <f t="shared" si="17"/>
        <v>1.3333333333333334E-2</v>
      </c>
      <c r="L83" s="5">
        <v>164</v>
      </c>
      <c r="M83" s="5">
        <v>1</v>
      </c>
      <c r="N83" s="6">
        <f t="shared" si="18"/>
        <v>6.0975609756097563E-3</v>
      </c>
      <c r="O83" s="5">
        <v>168</v>
      </c>
      <c r="P83" s="5">
        <v>0</v>
      </c>
      <c r="Q83" s="6">
        <f t="shared" si="19"/>
        <v>0</v>
      </c>
      <c r="R83" s="5">
        <v>178</v>
      </c>
      <c r="S83" s="5">
        <v>0</v>
      </c>
      <c r="T83" s="6">
        <f t="shared" si="20"/>
        <v>0</v>
      </c>
      <c r="U83" s="5">
        <v>207</v>
      </c>
      <c r="V83" s="5">
        <v>0</v>
      </c>
      <c r="W83" s="6">
        <f t="shared" si="21"/>
        <v>0</v>
      </c>
      <c r="X83" s="5">
        <v>227</v>
      </c>
      <c r="Y83" s="5">
        <v>1</v>
      </c>
      <c r="Z83" s="6">
        <f t="shared" si="22"/>
        <v>4.4052863436123352E-3</v>
      </c>
      <c r="AA83" s="5">
        <v>239</v>
      </c>
      <c r="AB83" s="5">
        <v>0</v>
      </c>
      <c r="AC83" s="6">
        <f t="shared" si="23"/>
        <v>0</v>
      </c>
      <c r="AD83" s="5">
        <v>270</v>
      </c>
      <c r="AE83" s="5">
        <v>2</v>
      </c>
      <c r="AF83" s="6">
        <f t="shared" si="24"/>
        <v>7.4074074074074077E-3</v>
      </c>
      <c r="AG83" s="5">
        <f t="shared" si="25"/>
        <v>270</v>
      </c>
      <c r="AH83" s="7">
        <f t="shared" si="26"/>
        <v>7</v>
      </c>
      <c r="AI83" s="7">
        <f t="shared" si="27"/>
        <v>1</v>
      </c>
      <c r="AJ83" s="8">
        <f t="shared" si="28"/>
        <v>3.8092903128455987E-3</v>
      </c>
      <c r="AK83" s="38" t="str">
        <f t="shared" si="29"/>
        <v>راكد</v>
      </c>
    </row>
    <row r="84" spans="1:37" x14ac:dyDescent="0.25">
      <c r="A84" s="21"/>
      <c r="B84" s="4" t="s">
        <v>93</v>
      </c>
      <c r="C84" s="5">
        <v>4</v>
      </c>
      <c r="D84" s="5">
        <v>0</v>
      </c>
      <c r="E84" s="6">
        <f t="shared" si="15"/>
        <v>0</v>
      </c>
      <c r="F84" s="5">
        <v>4</v>
      </c>
      <c r="G84" s="5">
        <v>0</v>
      </c>
      <c r="H84" s="6">
        <f t="shared" si="16"/>
        <v>0</v>
      </c>
      <c r="I84" s="5">
        <v>4</v>
      </c>
      <c r="J84" s="5">
        <v>0</v>
      </c>
      <c r="K84" s="6">
        <f t="shared" si="17"/>
        <v>0</v>
      </c>
      <c r="L84" s="5">
        <v>6</v>
      </c>
      <c r="M84" s="5">
        <v>0</v>
      </c>
      <c r="N84" s="6">
        <f t="shared" si="18"/>
        <v>0</v>
      </c>
      <c r="O84" s="5">
        <v>6</v>
      </c>
      <c r="P84" s="5">
        <v>0</v>
      </c>
      <c r="Q84" s="6">
        <f t="shared" si="19"/>
        <v>0</v>
      </c>
      <c r="R84" s="5">
        <v>6</v>
      </c>
      <c r="S84" s="5">
        <v>0</v>
      </c>
      <c r="T84" s="6">
        <f t="shared" si="20"/>
        <v>0</v>
      </c>
      <c r="U84" s="5">
        <v>6</v>
      </c>
      <c r="V84" s="5">
        <v>0</v>
      </c>
      <c r="W84" s="6">
        <f t="shared" si="21"/>
        <v>0</v>
      </c>
      <c r="X84" s="5">
        <v>6</v>
      </c>
      <c r="Y84" s="5">
        <v>0</v>
      </c>
      <c r="Z84" s="6">
        <f t="shared" si="22"/>
        <v>0</v>
      </c>
      <c r="AA84" s="5">
        <v>6</v>
      </c>
      <c r="AB84" s="5">
        <v>0</v>
      </c>
      <c r="AC84" s="6">
        <f t="shared" si="23"/>
        <v>0</v>
      </c>
      <c r="AD84" s="5">
        <v>6</v>
      </c>
      <c r="AE84" s="5">
        <v>0</v>
      </c>
      <c r="AF84" s="6">
        <f t="shared" si="24"/>
        <v>0</v>
      </c>
      <c r="AG84" s="5">
        <f t="shared" si="25"/>
        <v>6</v>
      </c>
      <c r="AH84" s="7">
        <f t="shared" si="26"/>
        <v>0</v>
      </c>
      <c r="AI84" s="7">
        <f t="shared" si="27"/>
        <v>0</v>
      </c>
      <c r="AJ84" s="8">
        <f t="shared" si="28"/>
        <v>0</v>
      </c>
      <c r="AK84" s="38" t="str">
        <f t="shared" si="29"/>
        <v>راكد</v>
      </c>
    </row>
    <row r="85" spans="1:37" x14ac:dyDescent="0.25">
      <c r="A85" s="21"/>
      <c r="B85" s="4" t="s">
        <v>94</v>
      </c>
      <c r="C85" s="5">
        <v>16</v>
      </c>
      <c r="D85" s="5">
        <v>0</v>
      </c>
      <c r="E85" s="6">
        <f t="shared" si="15"/>
        <v>0</v>
      </c>
      <c r="F85" s="5">
        <v>16</v>
      </c>
      <c r="G85" s="5">
        <v>0</v>
      </c>
      <c r="H85" s="6">
        <f t="shared" si="16"/>
        <v>0</v>
      </c>
      <c r="I85" s="5">
        <v>15</v>
      </c>
      <c r="J85" s="5">
        <v>0</v>
      </c>
      <c r="K85" s="6">
        <f t="shared" si="17"/>
        <v>0</v>
      </c>
      <c r="L85" s="5">
        <v>19</v>
      </c>
      <c r="M85" s="5">
        <v>0</v>
      </c>
      <c r="N85" s="6">
        <f t="shared" si="18"/>
        <v>0</v>
      </c>
      <c r="O85" s="5">
        <v>19</v>
      </c>
      <c r="P85" s="5">
        <v>0</v>
      </c>
      <c r="Q85" s="6">
        <f t="shared" si="19"/>
        <v>0</v>
      </c>
      <c r="R85" s="5">
        <v>21</v>
      </c>
      <c r="S85" s="5">
        <v>0</v>
      </c>
      <c r="T85" s="6">
        <f t="shared" si="20"/>
        <v>0</v>
      </c>
      <c r="U85" s="5">
        <v>21</v>
      </c>
      <c r="V85" s="5">
        <v>1</v>
      </c>
      <c r="W85" s="6">
        <f t="shared" si="21"/>
        <v>4.7619047619047616E-2</v>
      </c>
      <c r="X85" s="5">
        <v>16</v>
      </c>
      <c r="Y85" s="5">
        <v>0</v>
      </c>
      <c r="Z85" s="6">
        <f t="shared" si="22"/>
        <v>0</v>
      </c>
      <c r="AA85" s="5">
        <v>13</v>
      </c>
      <c r="AB85" s="5">
        <v>0</v>
      </c>
      <c r="AC85" s="6">
        <f t="shared" si="23"/>
        <v>0</v>
      </c>
      <c r="AD85" s="5">
        <v>13</v>
      </c>
      <c r="AE85" s="5">
        <v>0</v>
      </c>
      <c r="AF85" s="6">
        <f t="shared" si="24"/>
        <v>0</v>
      </c>
      <c r="AG85" s="5">
        <f t="shared" si="25"/>
        <v>13</v>
      </c>
      <c r="AH85" s="7">
        <f t="shared" si="26"/>
        <v>1</v>
      </c>
      <c r="AI85" s="7">
        <f t="shared" si="27"/>
        <v>0</v>
      </c>
      <c r="AJ85" s="8">
        <f t="shared" si="28"/>
        <v>4.7619047619047615E-3</v>
      </c>
      <c r="AK85" s="38" t="str">
        <f t="shared" si="29"/>
        <v>راكد</v>
      </c>
    </row>
    <row r="86" spans="1:37" x14ac:dyDescent="0.25">
      <c r="A86" s="21"/>
      <c r="B86" s="4" t="s">
        <v>95</v>
      </c>
      <c r="C86" s="5">
        <v>1</v>
      </c>
      <c r="D86" s="5">
        <v>0</v>
      </c>
      <c r="E86" s="6">
        <f t="shared" si="15"/>
        <v>0</v>
      </c>
      <c r="F86" s="5">
        <v>1</v>
      </c>
      <c r="G86" s="5">
        <v>0</v>
      </c>
      <c r="H86" s="6">
        <f t="shared" si="16"/>
        <v>0</v>
      </c>
      <c r="I86" s="5">
        <v>1</v>
      </c>
      <c r="J86" s="5">
        <v>0</v>
      </c>
      <c r="K86" s="6">
        <f t="shared" si="17"/>
        <v>0</v>
      </c>
      <c r="L86" s="5">
        <v>1</v>
      </c>
      <c r="M86" s="5">
        <v>0</v>
      </c>
      <c r="N86" s="6">
        <f t="shared" si="18"/>
        <v>0</v>
      </c>
      <c r="O86" s="5">
        <v>1</v>
      </c>
      <c r="P86" s="5">
        <v>0</v>
      </c>
      <c r="Q86" s="6">
        <f t="shared" si="19"/>
        <v>0</v>
      </c>
      <c r="R86" s="5">
        <v>1</v>
      </c>
      <c r="S86" s="5">
        <v>0</v>
      </c>
      <c r="T86" s="6">
        <f t="shared" si="20"/>
        <v>0</v>
      </c>
      <c r="U86" s="5">
        <v>1</v>
      </c>
      <c r="V86" s="5">
        <v>0</v>
      </c>
      <c r="W86" s="6">
        <f t="shared" si="21"/>
        <v>0</v>
      </c>
      <c r="X86" s="5">
        <v>1</v>
      </c>
      <c r="Y86" s="5">
        <v>0</v>
      </c>
      <c r="Z86" s="6">
        <f t="shared" si="22"/>
        <v>0</v>
      </c>
      <c r="AA86" s="5">
        <v>1</v>
      </c>
      <c r="AB86" s="5">
        <v>0</v>
      </c>
      <c r="AC86" s="6">
        <f t="shared" si="23"/>
        <v>0</v>
      </c>
      <c r="AD86" s="5">
        <v>1</v>
      </c>
      <c r="AE86" s="5">
        <v>0</v>
      </c>
      <c r="AF86" s="6">
        <f t="shared" si="24"/>
        <v>0</v>
      </c>
      <c r="AG86" s="5">
        <f t="shared" si="25"/>
        <v>1</v>
      </c>
      <c r="AH86" s="7">
        <f t="shared" si="26"/>
        <v>0</v>
      </c>
      <c r="AI86" s="7">
        <f t="shared" si="27"/>
        <v>0</v>
      </c>
      <c r="AJ86" s="8">
        <f t="shared" si="28"/>
        <v>0</v>
      </c>
      <c r="AK86" s="38" t="str">
        <f t="shared" si="29"/>
        <v>راكد</v>
      </c>
    </row>
    <row r="87" spans="1:37" x14ac:dyDescent="0.25">
      <c r="A87" s="21"/>
      <c r="B87" s="4" t="s">
        <v>96</v>
      </c>
      <c r="C87" s="5">
        <v>0</v>
      </c>
      <c r="D87" s="5">
        <v>0</v>
      </c>
      <c r="E87" s="6" t="e">
        <f t="shared" si="15"/>
        <v>#DIV/0!</v>
      </c>
      <c r="F87" s="5">
        <v>0</v>
      </c>
      <c r="G87" s="5">
        <v>0</v>
      </c>
      <c r="H87" s="6" t="e">
        <f t="shared" si="16"/>
        <v>#DIV/0!</v>
      </c>
      <c r="I87" s="5">
        <v>0</v>
      </c>
      <c r="J87" s="5">
        <v>0</v>
      </c>
      <c r="K87" s="6" t="e">
        <f t="shared" si="17"/>
        <v>#DIV/0!</v>
      </c>
      <c r="L87" s="5">
        <v>0</v>
      </c>
      <c r="M87" s="5">
        <v>0</v>
      </c>
      <c r="N87" s="6" t="e">
        <f t="shared" si="18"/>
        <v>#DIV/0!</v>
      </c>
      <c r="O87" s="5">
        <v>0</v>
      </c>
      <c r="P87" s="5">
        <v>0</v>
      </c>
      <c r="Q87" s="6" t="e">
        <f t="shared" si="19"/>
        <v>#DIV/0!</v>
      </c>
      <c r="R87" s="5">
        <v>1</v>
      </c>
      <c r="S87" s="5">
        <v>0</v>
      </c>
      <c r="T87" s="6">
        <f t="shared" si="20"/>
        <v>0</v>
      </c>
      <c r="U87" s="5">
        <v>1</v>
      </c>
      <c r="V87" s="5">
        <v>0</v>
      </c>
      <c r="W87" s="6">
        <f t="shared" si="21"/>
        <v>0</v>
      </c>
      <c r="X87" s="5">
        <v>2</v>
      </c>
      <c r="Y87" s="5">
        <v>0</v>
      </c>
      <c r="Z87" s="6">
        <f t="shared" si="22"/>
        <v>0</v>
      </c>
      <c r="AA87" s="5">
        <v>2</v>
      </c>
      <c r="AB87" s="5">
        <v>0</v>
      </c>
      <c r="AC87" s="6">
        <f t="shared" si="23"/>
        <v>0</v>
      </c>
      <c r="AD87" s="5">
        <v>2</v>
      </c>
      <c r="AE87" s="5">
        <v>0</v>
      </c>
      <c r="AF87" s="6">
        <f t="shared" si="24"/>
        <v>0</v>
      </c>
      <c r="AG87" s="5">
        <f t="shared" si="25"/>
        <v>2</v>
      </c>
      <c r="AH87" s="7">
        <f t="shared" si="26"/>
        <v>0</v>
      </c>
      <c r="AI87" s="7">
        <f t="shared" si="27"/>
        <v>0</v>
      </c>
      <c r="AJ87" s="8">
        <f>AVERAGE(AF87,AC87,Z87,W87,T87)</f>
        <v>0</v>
      </c>
      <c r="AK87" s="38" t="str">
        <f t="shared" si="29"/>
        <v>راكد</v>
      </c>
    </row>
    <row r="88" spans="1:37" x14ac:dyDescent="0.25">
      <c r="A88" s="21"/>
      <c r="B88" s="4" t="s">
        <v>98</v>
      </c>
      <c r="C88" s="5">
        <v>0</v>
      </c>
      <c r="D88" s="5">
        <v>0</v>
      </c>
      <c r="E88" s="6" t="e">
        <f t="shared" si="15"/>
        <v>#DIV/0!</v>
      </c>
      <c r="F88" s="5">
        <v>1</v>
      </c>
      <c r="G88" s="5">
        <v>0</v>
      </c>
      <c r="H88" s="6">
        <f t="shared" si="16"/>
        <v>0</v>
      </c>
      <c r="I88" s="5">
        <v>3</v>
      </c>
      <c r="J88" s="5">
        <v>0</v>
      </c>
      <c r="K88" s="6">
        <f t="shared" si="17"/>
        <v>0</v>
      </c>
      <c r="L88" s="5">
        <v>3</v>
      </c>
      <c r="M88" s="5">
        <v>0</v>
      </c>
      <c r="N88" s="6">
        <f t="shared" si="18"/>
        <v>0</v>
      </c>
      <c r="O88" s="5">
        <v>4</v>
      </c>
      <c r="P88" s="5">
        <v>0</v>
      </c>
      <c r="Q88" s="6">
        <f t="shared" si="19"/>
        <v>0</v>
      </c>
      <c r="R88" s="5">
        <v>6</v>
      </c>
      <c r="S88" s="5">
        <v>0</v>
      </c>
      <c r="T88" s="6">
        <f t="shared" si="20"/>
        <v>0</v>
      </c>
      <c r="U88" s="5">
        <v>8</v>
      </c>
      <c r="V88" s="5">
        <v>0</v>
      </c>
      <c r="W88" s="6">
        <f t="shared" si="21"/>
        <v>0</v>
      </c>
      <c r="X88" s="5">
        <v>9</v>
      </c>
      <c r="Y88" s="5">
        <v>0</v>
      </c>
      <c r="Z88" s="6">
        <f t="shared" si="22"/>
        <v>0</v>
      </c>
      <c r="AA88" s="5">
        <v>10</v>
      </c>
      <c r="AB88" s="5">
        <v>0</v>
      </c>
      <c r="AC88" s="6">
        <f t="shared" si="23"/>
        <v>0</v>
      </c>
      <c r="AD88" s="5">
        <v>10</v>
      </c>
      <c r="AE88" s="5">
        <v>0</v>
      </c>
      <c r="AF88" s="6">
        <f t="shared" si="24"/>
        <v>0</v>
      </c>
      <c r="AG88" s="5">
        <f t="shared" si="25"/>
        <v>10</v>
      </c>
      <c r="AH88" s="7">
        <f t="shared" si="26"/>
        <v>0</v>
      </c>
      <c r="AI88" s="7">
        <f t="shared" si="27"/>
        <v>0</v>
      </c>
      <c r="AJ88" s="8">
        <f>AVERAGE(AF88,AC88,Z88,W88,T88,Q88,N88,K88,H88)</f>
        <v>0</v>
      </c>
      <c r="AK88" s="38" t="str">
        <f t="shared" si="29"/>
        <v>راكد</v>
      </c>
    </row>
    <row r="89" spans="1:37" x14ac:dyDescent="0.25">
      <c r="A89" s="21"/>
      <c r="B89" s="4" t="s">
        <v>100</v>
      </c>
      <c r="C89" s="5">
        <v>36</v>
      </c>
      <c r="D89" s="5">
        <v>0</v>
      </c>
      <c r="E89" s="6">
        <f t="shared" si="15"/>
        <v>0</v>
      </c>
      <c r="F89" s="5">
        <v>45</v>
      </c>
      <c r="G89" s="5">
        <v>0</v>
      </c>
      <c r="H89" s="6">
        <f t="shared" si="16"/>
        <v>0</v>
      </c>
      <c r="I89" s="5">
        <v>47</v>
      </c>
      <c r="J89" s="5">
        <v>0</v>
      </c>
      <c r="K89" s="6">
        <f t="shared" si="17"/>
        <v>0</v>
      </c>
      <c r="L89" s="5">
        <v>57</v>
      </c>
      <c r="M89" s="5">
        <v>0</v>
      </c>
      <c r="N89" s="6">
        <f t="shared" si="18"/>
        <v>0</v>
      </c>
      <c r="O89" s="5">
        <v>63</v>
      </c>
      <c r="P89" s="5">
        <v>0</v>
      </c>
      <c r="Q89" s="6">
        <f t="shared" si="19"/>
        <v>0</v>
      </c>
      <c r="R89" s="5">
        <v>71</v>
      </c>
      <c r="S89" s="5">
        <v>0</v>
      </c>
      <c r="T89" s="6">
        <f t="shared" si="20"/>
        <v>0</v>
      </c>
      <c r="U89" s="5">
        <v>83</v>
      </c>
      <c r="V89" s="5">
        <v>1</v>
      </c>
      <c r="W89" s="6">
        <f t="shared" si="21"/>
        <v>1.2048192771084338E-2</v>
      </c>
      <c r="X89" s="5">
        <v>99</v>
      </c>
      <c r="Y89" s="5">
        <v>1</v>
      </c>
      <c r="Z89" s="6">
        <f t="shared" si="22"/>
        <v>1.0101010101010102E-2</v>
      </c>
      <c r="AA89" s="5">
        <v>111</v>
      </c>
      <c r="AB89" s="5">
        <v>0</v>
      </c>
      <c r="AC89" s="6">
        <f t="shared" si="23"/>
        <v>0</v>
      </c>
      <c r="AD89" s="5">
        <v>124</v>
      </c>
      <c r="AE89" s="5">
        <v>0</v>
      </c>
      <c r="AF89" s="6">
        <f t="shared" si="24"/>
        <v>0</v>
      </c>
      <c r="AG89" s="5">
        <f t="shared" si="25"/>
        <v>124</v>
      </c>
      <c r="AH89" s="7">
        <f t="shared" si="26"/>
        <v>2</v>
      </c>
      <c r="AI89" s="7">
        <f t="shared" si="27"/>
        <v>0</v>
      </c>
      <c r="AJ89" s="8">
        <f t="shared" si="28"/>
        <v>2.2149202872094437E-3</v>
      </c>
      <c r="AK89" s="38" t="str">
        <f t="shared" si="29"/>
        <v>راكد</v>
      </c>
    </row>
    <row r="90" spans="1:37" x14ac:dyDescent="0.25">
      <c r="A90" s="21"/>
      <c r="B90" s="4" t="s">
        <v>102</v>
      </c>
      <c r="C90" s="5">
        <v>2</v>
      </c>
      <c r="D90" s="5">
        <v>0</v>
      </c>
      <c r="E90" s="6">
        <f t="shared" si="15"/>
        <v>0</v>
      </c>
      <c r="F90" s="5">
        <v>2</v>
      </c>
      <c r="G90" s="5">
        <v>0</v>
      </c>
      <c r="H90" s="6">
        <f t="shared" si="16"/>
        <v>0</v>
      </c>
      <c r="I90" s="5">
        <v>2</v>
      </c>
      <c r="J90" s="5">
        <v>0</v>
      </c>
      <c r="K90" s="6">
        <f t="shared" si="17"/>
        <v>0</v>
      </c>
      <c r="L90" s="5">
        <v>3</v>
      </c>
      <c r="M90" s="5">
        <v>0</v>
      </c>
      <c r="N90" s="6">
        <f t="shared" si="18"/>
        <v>0</v>
      </c>
      <c r="O90" s="5">
        <v>5</v>
      </c>
      <c r="P90" s="5">
        <v>0</v>
      </c>
      <c r="Q90" s="6">
        <f t="shared" si="19"/>
        <v>0</v>
      </c>
      <c r="R90" s="5">
        <v>4</v>
      </c>
      <c r="S90" s="5">
        <v>0</v>
      </c>
      <c r="T90" s="6">
        <f t="shared" si="20"/>
        <v>0</v>
      </c>
      <c r="U90" s="5">
        <v>3</v>
      </c>
      <c r="V90" s="5">
        <v>0</v>
      </c>
      <c r="W90" s="6">
        <f t="shared" si="21"/>
        <v>0</v>
      </c>
      <c r="X90" s="5">
        <v>3</v>
      </c>
      <c r="Y90" s="5">
        <v>0</v>
      </c>
      <c r="Z90" s="6">
        <f t="shared" si="22"/>
        <v>0</v>
      </c>
      <c r="AA90" s="5">
        <v>2</v>
      </c>
      <c r="AB90" s="5">
        <v>0</v>
      </c>
      <c r="AC90" s="6">
        <f t="shared" si="23"/>
        <v>0</v>
      </c>
      <c r="AD90" s="5">
        <v>2</v>
      </c>
      <c r="AE90" s="5">
        <v>0</v>
      </c>
      <c r="AF90" s="6">
        <f t="shared" si="24"/>
        <v>0</v>
      </c>
      <c r="AG90" s="5">
        <f t="shared" si="25"/>
        <v>2</v>
      </c>
      <c r="AH90" s="7">
        <f t="shared" si="26"/>
        <v>0</v>
      </c>
      <c r="AI90" s="7">
        <f t="shared" si="27"/>
        <v>0</v>
      </c>
      <c r="AJ90" s="8">
        <f t="shared" si="28"/>
        <v>0</v>
      </c>
      <c r="AK90" s="38" t="str">
        <f t="shared" si="29"/>
        <v>راكد</v>
      </c>
    </row>
    <row r="91" spans="1:37" x14ac:dyDescent="0.25">
      <c r="A91" s="21"/>
      <c r="B91" s="4" t="s">
        <v>104</v>
      </c>
      <c r="C91" s="5">
        <v>5</v>
      </c>
      <c r="D91" s="5">
        <v>0</v>
      </c>
      <c r="E91" s="6">
        <f t="shared" si="15"/>
        <v>0</v>
      </c>
      <c r="F91" s="5">
        <v>4</v>
      </c>
      <c r="G91" s="5">
        <v>0</v>
      </c>
      <c r="H91" s="6">
        <f t="shared" si="16"/>
        <v>0</v>
      </c>
      <c r="I91" s="5">
        <v>4</v>
      </c>
      <c r="J91" s="5">
        <v>0</v>
      </c>
      <c r="K91" s="6">
        <f t="shared" si="17"/>
        <v>0</v>
      </c>
      <c r="L91" s="5">
        <v>5</v>
      </c>
      <c r="M91" s="5">
        <v>0</v>
      </c>
      <c r="N91" s="6">
        <f t="shared" si="18"/>
        <v>0</v>
      </c>
      <c r="O91" s="5">
        <v>5</v>
      </c>
      <c r="P91" s="5">
        <v>0</v>
      </c>
      <c r="Q91" s="6">
        <f t="shared" si="19"/>
        <v>0</v>
      </c>
      <c r="R91" s="5">
        <v>5</v>
      </c>
      <c r="S91" s="5">
        <v>0</v>
      </c>
      <c r="T91" s="6">
        <f t="shared" si="20"/>
        <v>0</v>
      </c>
      <c r="U91" s="5">
        <v>6</v>
      </c>
      <c r="V91" s="5">
        <v>0</v>
      </c>
      <c r="W91" s="6">
        <f t="shared" si="21"/>
        <v>0</v>
      </c>
      <c r="X91" s="5">
        <v>6</v>
      </c>
      <c r="Y91" s="5">
        <v>0</v>
      </c>
      <c r="Z91" s="6">
        <f t="shared" si="22"/>
        <v>0</v>
      </c>
      <c r="AA91" s="5">
        <v>5</v>
      </c>
      <c r="AB91" s="5">
        <v>0</v>
      </c>
      <c r="AC91" s="6">
        <f t="shared" si="23"/>
        <v>0</v>
      </c>
      <c r="AD91" s="5">
        <v>4</v>
      </c>
      <c r="AE91" s="5">
        <v>0</v>
      </c>
      <c r="AF91" s="6">
        <f t="shared" si="24"/>
        <v>0</v>
      </c>
      <c r="AG91" s="5">
        <f t="shared" si="25"/>
        <v>4</v>
      </c>
      <c r="AH91" s="7">
        <f t="shared" si="26"/>
        <v>0</v>
      </c>
      <c r="AI91" s="7">
        <f t="shared" si="27"/>
        <v>0</v>
      </c>
      <c r="AJ91" s="8">
        <f t="shared" si="28"/>
        <v>0</v>
      </c>
      <c r="AK91" s="38" t="str">
        <f t="shared" si="29"/>
        <v>راكد</v>
      </c>
    </row>
    <row r="92" spans="1:37" x14ac:dyDescent="0.25">
      <c r="A92" s="21"/>
      <c r="B92" s="4" t="s">
        <v>106</v>
      </c>
      <c r="C92" s="5">
        <v>1</v>
      </c>
      <c r="D92" s="5">
        <v>0</v>
      </c>
      <c r="E92" s="6">
        <f t="shared" si="15"/>
        <v>0</v>
      </c>
      <c r="F92" s="5">
        <v>1</v>
      </c>
      <c r="G92" s="5">
        <v>0</v>
      </c>
      <c r="H92" s="6">
        <f t="shared" si="16"/>
        <v>0</v>
      </c>
      <c r="I92" s="5">
        <v>1</v>
      </c>
      <c r="J92" s="5">
        <v>0</v>
      </c>
      <c r="K92" s="6">
        <f t="shared" si="17"/>
        <v>0</v>
      </c>
      <c r="L92" s="5">
        <v>1</v>
      </c>
      <c r="M92" s="5">
        <v>0</v>
      </c>
      <c r="N92" s="6">
        <f t="shared" si="18"/>
        <v>0</v>
      </c>
      <c r="O92" s="5">
        <v>1</v>
      </c>
      <c r="P92" s="5">
        <v>0</v>
      </c>
      <c r="Q92" s="6">
        <f t="shared" si="19"/>
        <v>0</v>
      </c>
      <c r="R92" s="5">
        <v>1</v>
      </c>
      <c r="S92" s="5">
        <v>0</v>
      </c>
      <c r="T92" s="6">
        <f t="shared" si="20"/>
        <v>0</v>
      </c>
      <c r="U92" s="5">
        <v>1</v>
      </c>
      <c r="V92" s="5">
        <v>0</v>
      </c>
      <c r="W92" s="6">
        <f t="shared" si="21"/>
        <v>0</v>
      </c>
      <c r="X92" s="5">
        <v>1</v>
      </c>
      <c r="Y92" s="5">
        <v>0</v>
      </c>
      <c r="Z92" s="6">
        <f t="shared" si="22"/>
        <v>0</v>
      </c>
      <c r="AA92" s="5">
        <v>1</v>
      </c>
      <c r="AB92" s="5">
        <v>0</v>
      </c>
      <c r="AC92" s="6">
        <f t="shared" si="23"/>
        <v>0</v>
      </c>
      <c r="AD92" s="5">
        <v>1</v>
      </c>
      <c r="AE92" s="5">
        <v>0</v>
      </c>
      <c r="AF92" s="6">
        <f t="shared" si="24"/>
        <v>0</v>
      </c>
      <c r="AG92" s="5">
        <f t="shared" si="25"/>
        <v>1</v>
      </c>
      <c r="AH92" s="7">
        <f t="shared" si="26"/>
        <v>0</v>
      </c>
      <c r="AI92" s="7">
        <f t="shared" si="27"/>
        <v>0</v>
      </c>
      <c r="AJ92" s="8">
        <f t="shared" si="28"/>
        <v>0</v>
      </c>
      <c r="AK92" s="38" t="str">
        <f t="shared" si="29"/>
        <v>راكد</v>
      </c>
    </row>
    <row r="93" spans="1:37" x14ac:dyDescent="0.25">
      <c r="A93" s="21"/>
      <c r="B93" s="4" t="s">
        <v>107</v>
      </c>
      <c r="C93" s="5">
        <v>2</v>
      </c>
      <c r="D93" s="5">
        <v>0</v>
      </c>
      <c r="E93" s="6">
        <f t="shared" si="15"/>
        <v>0</v>
      </c>
      <c r="F93" s="5">
        <v>2</v>
      </c>
      <c r="G93" s="5">
        <v>0</v>
      </c>
      <c r="H93" s="6">
        <f t="shared" si="16"/>
        <v>0</v>
      </c>
      <c r="I93" s="5">
        <v>2</v>
      </c>
      <c r="J93" s="5">
        <v>0</v>
      </c>
      <c r="K93" s="6">
        <f t="shared" si="17"/>
        <v>0</v>
      </c>
      <c r="L93" s="5">
        <v>1</v>
      </c>
      <c r="M93" s="5">
        <v>0</v>
      </c>
      <c r="N93" s="6">
        <f t="shared" si="18"/>
        <v>0</v>
      </c>
      <c r="O93" s="5">
        <v>1</v>
      </c>
      <c r="P93" s="5">
        <v>0</v>
      </c>
      <c r="Q93" s="6">
        <f t="shared" si="19"/>
        <v>0</v>
      </c>
      <c r="R93" s="5">
        <v>1</v>
      </c>
      <c r="S93" s="5">
        <v>0</v>
      </c>
      <c r="T93" s="6">
        <f t="shared" si="20"/>
        <v>0</v>
      </c>
      <c r="U93" s="5">
        <v>1</v>
      </c>
      <c r="V93" s="5">
        <v>0</v>
      </c>
      <c r="W93" s="6">
        <f t="shared" si="21"/>
        <v>0</v>
      </c>
      <c r="X93" s="5">
        <v>1</v>
      </c>
      <c r="Y93" s="5">
        <v>0</v>
      </c>
      <c r="Z93" s="6">
        <f t="shared" si="22"/>
        <v>0</v>
      </c>
      <c r="AA93" s="5">
        <v>1</v>
      </c>
      <c r="AB93" s="5">
        <v>0</v>
      </c>
      <c r="AC93" s="6">
        <f t="shared" si="23"/>
        <v>0</v>
      </c>
      <c r="AD93" s="5">
        <v>1</v>
      </c>
      <c r="AE93" s="5">
        <v>0</v>
      </c>
      <c r="AF93" s="6">
        <f t="shared" si="24"/>
        <v>0</v>
      </c>
      <c r="AG93" s="5">
        <f t="shared" si="25"/>
        <v>1</v>
      </c>
      <c r="AH93" s="7">
        <f t="shared" si="26"/>
        <v>0</v>
      </c>
      <c r="AI93" s="7">
        <f t="shared" si="27"/>
        <v>0</v>
      </c>
      <c r="AJ93" s="8">
        <f t="shared" si="28"/>
        <v>0</v>
      </c>
      <c r="AK93" s="38" t="str">
        <f t="shared" si="29"/>
        <v>راكد</v>
      </c>
    </row>
    <row r="94" spans="1:37" x14ac:dyDescent="0.25">
      <c r="A94" s="21"/>
      <c r="B94" s="4" t="s">
        <v>108</v>
      </c>
      <c r="C94" s="5">
        <v>6</v>
      </c>
      <c r="D94" s="5">
        <v>0</v>
      </c>
      <c r="E94" s="6">
        <f t="shared" si="15"/>
        <v>0</v>
      </c>
      <c r="F94" s="5">
        <v>6</v>
      </c>
      <c r="G94" s="5">
        <v>0</v>
      </c>
      <c r="H94" s="6">
        <f t="shared" si="16"/>
        <v>0</v>
      </c>
      <c r="I94" s="5">
        <v>4</v>
      </c>
      <c r="J94" s="5">
        <v>0</v>
      </c>
      <c r="K94" s="6">
        <f t="shared" si="17"/>
        <v>0</v>
      </c>
      <c r="L94" s="5">
        <v>4</v>
      </c>
      <c r="M94" s="5">
        <v>0</v>
      </c>
      <c r="N94" s="6">
        <f t="shared" si="18"/>
        <v>0</v>
      </c>
      <c r="O94" s="5">
        <v>4</v>
      </c>
      <c r="P94" s="5">
        <v>0</v>
      </c>
      <c r="Q94" s="6">
        <f t="shared" si="19"/>
        <v>0</v>
      </c>
      <c r="R94" s="5">
        <v>4</v>
      </c>
      <c r="S94" s="5">
        <v>0</v>
      </c>
      <c r="T94" s="6">
        <f t="shared" si="20"/>
        <v>0</v>
      </c>
      <c r="U94" s="5">
        <v>4</v>
      </c>
      <c r="V94" s="5">
        <v>0</v>
      </c>
      <c r="W94" s="6">
        <f t="shared" si="21"/>
        <v>0</v>
      </c>
      <c r="X94" s="5">
        <v>4</v>
      </c>
      <c r="Y94" s="5">
        <v>0</v>
      </c>
      <c r="Z94" s="6">
        <f t="shared" si="22"/>
        <v>0</v>
      </c>
      <c r="AA94" s="5">
        <v>2</v>
      </c>
      <c r="AB94" s="5">
        <v>0</v>
      </c>
      <c r="AC94" s="6">
        <f t="shared" si="23"/>
        <v>0</v>
      </c>
      <c r="AD94" s="5">
        <v>2</v>
      </c>
      <c r="AE94" s="5">
        <v>0</v>
      </c>
      <c r="AF94" s="6">
        <f t="shared" si="24"/>
        <v>0</v>
      </c>
      <c r="AG94" s="5">
        <f t="shared" si="25"/>
        <v>2</v>
      </c>
      <c r="AH94" s="7">
        <f t="shared" si="26"/>
        <v>0</v>
      </c>
      <c r="AI94" s="7">
        <f t="shared" si="27"/>
        <v>0</v>
      </c>
      <c r="AJ94" s="8">
        <f t="shared" si="28"/>
        <v>0</v>
      </c>
      <c r="AK94" s="38" t="str">
        <f t="shared" si="29"/>
        <v>راكد</v>
      </c>
    </row>
    <row r="95" spans="1:37" x14ac:dyDescent="0.25">
      <c r="A95" s="21"/>
      <c r="B95" s="4" t="s">
        <v>109</v>
      </c>
      <c r="C95" s="5">
        <v>0</v>
      </c>
      <c r="D95" s="5">
        <v>0</v>
      </c>
      <c r="E95" s="6" t="e">
        <f t="shared" si="15"/>
        <v>#DIV/0!</v>
      </c>
      <c r="F95" s="5">
        <v>0</v>
      </c>
      <c r="G95" s="5">
        <v>0</v>
      </c>
      <c r="H95" s="6" t="e">
        <f t="shared" si="16"/>
        <v>#DIV/0!</v>
      </c>
      <c r="I95" s="5">
        <v>0</v>
      </c>
      <c r="J95" s="5">
        <v>0</v>
      </c>
      <c r="K95" s="6" t="e">
        <f t="shared" si="17"/>
        <v>#DIV/0!</v>
      </c>
      <c r="L95" s="5">
        <v>1</v>
      </c>
      <c r="M95" s="5">
        <v>0</v>
      </c>
      <c r="N95" s="6">
        <f t="shared" si="18"/>
        <v>0</v>
      </c>
      <c r="O95" s="5">
        <v>2</v>
      </c>
      <c r="P95" s="5">
        <v>0</v>
      </c>
      <c r="Q95" s="6">
        <f t="shared" si="19"/>
        <v>0</v>
      </c>
      <c r="R95" s="5">
        <v>4</v>
      </c>
      <c r="S95" s="5">
        <v>0</v>
      </c>
      <c r="T95" s="6">
        <f t="shared" si="20"/>
        <v>0</v>
      </c>
      <c r="U95" s="5">
        <v>5</v>
      </c>
      <c r="V95" s="5">
        <v>0</v>
      </c>
      <c r="W95" s="6">
        <f t="shared" si="21"/>
        <v>0</v>
      </c>
      <c r="X95" s="5">
        <v>5</v>
      </c>
      <c r="Y95" s="5">
        <v>0</v>
      </c>
      <c r="Z95" s="6">
        <f t="shared" si="22"/>
        <v>0</v>
      </c>
      <c r="AA95" s="5">
        <v>5</v>
      </c>
      <c r="AB95" s="5">
        <v>0</v>
      </c>
      <c r="AC95" s="6">
        <f t="shared" si="23"/>
        <v>0</v>
      </c>
      <c r="AD95" s="5">
        <v>6</v>
      </c>
      <c r="AE95" s="5">
        <v>0</v>
      </c>
      <c r="AF95" s="6">
        <f t="shared" si="24"/>
        <v>0</v>
      </c>
      <c r="AG95" s="5">
        <f t="shared" si="25"/>
        <v>6</v>
      </c>
      <c r="AH95" s="7">
        <f t="shared" si="26"/>
        <v>0</v>
      </c>
      <c r="AI95" s="7">
        <f t="shared" si="27"/>
        <v>0</v>
      </c>
      <c r="AJ95" s="8">
        <f>AVERAGE(AF95,AC95,Z95,W95,T95,Q95,N95)</f>
        <v>0</v>
      </c>
      <c r="AK95" s="38" t="str">
        <f t="shared" si="29"/>
        <v>راكد</v>
      </c>
    </row>
    <row r="96" spans="1:37" x14ac:dyDescent="0.25">
      <c r="A96" s="21"/>
      <c r="B96" s="4" t="s">
        <v>110</v>
      </c>
      <c r="C96" s="5">
        <v>1</v>
      </c>
      <c r="D96" s="5">
        <v>0</v>
      </c>
      <c r="E96" s="6">
        <f t="shared" si="15"/>
        <v>0</v>
      </c>
      <c r="F96" s="5">
        <v>2</v>
      </c>
      <c r="G96" s="5">
        <v>0</v>
      </c>
      <c r="H96" s="6">
        <f t="shared" si="16"/>
        <v>0</v>
      </c>
      <c r="I96" s="5">
        <v>2</v>
      </c>
      <c r="J96" s="5">
        <v>0</v>
      </c>
      <c r="K96" s="6">
        <f t="shared" si="17"/>
        <v>0</v>
      </c>
      <c r="L96" s="5">
        <v>1</v>
      </c>
      <c r="M96" s="5">
        <v>0</v>
      </c>
      <c r="N96" s="6">
        <f t="shared" si="18"/>
        <v>0</v>
      </c>
      <c r="O96" s="5">
        <v>2</v>
      </c>
      <c r="P96" s="5">
        <v>0</v>
      </c>
      <c r="Q96" s="6">
        <f t="shared" si="19"/>
        <v>0</v>
      </c>
      <c r="R96" s="5">
        <v>1</v>
      </c>
      <c r="S96" s="5">
        <v>0</v>
      </c>
      <c r="T96" s="6">
        <f t="shared" si="20"/>
        <v>0</v>
      </c>
      <c r="U96" s="5">
        <v>1</v>
      </c>
      <c r="V96" s="5">
        <v>0</v>
      </c>
      <c r="W96" s="6">
        <f t="shared" si="21"/>
        <v>0</v>
      </c>
      <c r="X96" s="5">
        <v>1</v>
      </c>
      <c r="Y96" s="5">
        <v>0</v>
      </c>
      <c r="Z96" s="6">
        <f t="shared" si="22"/>
        <v>0</v>
      </c>
      <c r="AA96" s="5">
        <v>1</v>
      </c>
      <c r="AB96" s="5">
        <v>0</v>
      </c>
      <c r="AC96" s="6">
        <f t="shared" si="23"/>
        <v>0</v>
      </c>
      <c r="AD96" s="5">
        <v>1</v>
      </c>
      <c r="AE96" s="5">
        <v>0</v>
      </c>
      <c r="AF96" s="6">
        <f t="shared" si="24"/>
        <v>0</v>
      </c>
      <c r="AG96" s="5">
        <f t="shared" si="25"/>
        <v>1</v>
      </c>
      <c r="AH96" s="7">
        <f t="shared" si="26"/>
        <v>0</v>
      </c>
      <c r="AI96" s="7">
        <f t="shared" si="27"/>
        <v>0</v>
      </c>
      <c r="AJ96" s="8">
        <f t="shared" si="28"/>
        <v>0</v>
      </c>
      <c r="AK96" s="38" t="str">
        <f t="shared" si="29"/>
        <v>راكد</v>
      </c>
    </row>
    <row r="97" spans="1:37" x14ac:dyDescent="0.25">
      <c r="A97" s="21"/>
      <c r="B97" s="4" t="s">
        <v>112</v>
      </c>
      <c r="C97" s="5">
        <v>148</v>
      </c>
      <c r="D97" s="5">
        <v>1</v>
      </c>
      <c r="E97" s="6">
        <f t="shared" si="15"/>
        <v>6.7567567567567571E-3</v>
      </c>
      <c r="F97" s="5">
        <v>174</v>
      </c>
      <c r="G97" s="5">
        <v>0</v>
      </c>
      <c r="H97" s="6">
        <f t="shared" si="16"/>
        <v>0</v>
      </c>
      <c r="I97" s="5">
        <v>218</v>
      </c>
      <c r="J97" s="5">
        <v>0</v>
      </c>
      <c r="K97" s="6">
        <f t="shared" si="17"/>
        <v>0</v>
      </c>
      <c r="L97" s="5">
        <v>263</v>
      </c>
      <c r="M97" s="5">
        <v>0</v>
      </c>
      <c r="N97" s="6">
        <f t="shared" si="18"/>
        <v>0</v>
      </c>
      <c r="O97" s="5">
        <v>274</v>
      </c>
      <c r="P97" s="5">
        <v>1</v>
      </c>
      <c r="Q97" s="6">
        <f t="shared" si="19"/>
        <v>3.6496350364963502E-3</v>
      </c>
      <c r="R97" s="5">
        <v>319</v>
      </c>
      <c r="S97" s="5">
        <v>0</v>
      </c>
      <c r="T97" s="6">
        <f t="shared" si="20"/>
        <v>0</v>
      </c>
      <c r="U97" s="5">
        <v>349</v>
      </c>
      <c r="V97" s="5">
        <v>0</v>
      </c>
      <c r="W97" s="6">
        <f t="shared" si="21"/>
        <v>0</v>
      </c>
      <c r="X97" s="5">
        <v>389</v>
      </c>
      <c r="Y97" s="5">
        <v>1</v>
      </c>
      <c r="Z97" s="6">
        <f t="shared" si="22"/>
        <v>2.5706940874035988E-3</v>
      </c>
      <c r="AA97" s="5">
        <v>417</v>
      </c>
      <c r="AB97" s="5">
        <v>0</v>
      </c>
      <c r="AC97" s="6">
        <f t="shared" si="23"/>
        <v>0</v>
      </c>
      <c r="AD97" s="5">
        <v>426</v>
      </c>
      <c r="AE97" s="5">
        <v>0</v>
      </c>
      <c r="AF97" s="6">
        <f t="shared" si="24"/>
        <v>0</v>
      </c>
      <c r="AG97" s="5">
        <f t="shared" si="25"/>
        <v>426</v>
      </c>
      <c r="AH97" s="7">
        <f t="shared" si="26"/>
        <v>3</v>
      </c>
      <c r="AI97" s="7">
        <f t="shared" si="27"/>
        <v>0</v>
      </c>
      <c r="AJ97" s="8">
        <f t="shared" si="28"/>
        <v>1.2977085880656707E-3</v>
      </c>
      <c r="AK97" s="38" t="str">
        <f t="shared" si="29"/>
        <v>راكد</v>
      </c>
    </row>
    <row r="98" spans="1:37" x14ac:dyDescent="0.25">
      <c r="A98" s="21"/>
      <c r="B98" s="4" t="s">
        <v>113</v>
      </c>
      <c r="C98" s="5">
        <v>2</v>
      </c>
      <c r="D98" s="5">
        <v>0</v>
      </c>
      <c r="E98" s="6">
        <f t="shared" si="15"/>
        <v>0</v>
      </c>
      <c r="F98" s="5">
        <v>3</v>
      </c>
      <c r="G98" s="5">
        <v>0</v>
      </c>
      <c r="H98" s="6">
        <f t="shared" si="16"/>
        <v>0</v>
      </c>
      <c r="I98" s="5">
        <v>2</v>
      </c>
      <c r="J98" s="5">
        <v>0</v>
      </c>
      <c r="K98" s="6">
        <f t="shared" si="17"/>
        <v>0</v>
      </c>
      <c r="L98" s="5">
        <v>2</v>
      </c>
      <c r="M98" s="5">
        <v>0</v>
      </c>
      <c r="N98" s="6">
        <f t="shared" si="18"/>
        <v>0</v>
      </c>
      <c r="O98" s="5">
        <v>2</v>
      </c>
      <c r="P98" s="5">
        <v>0</v>
      </c>
      <c r="Q98" s="6">
        <f t="shared" si="19"/>
        <v>0</v>
      </c>
      <c r="R98" s="5">
        <v>2</v>
      </c>
      <c r="S98" s="5">
        <v>0</v>
      </c>
      <c r="T98" s="6">
        <f t="shared" si="20"/>
        <v>0</v>
      </c>
      <c r="U98" s="5">
        <v>3</v>
      </c>
      <c r="V98" s="5">
        <v>0</v>
      </c>
      <c r="W98" s="6">
        <f t="shared" si="21"/>
        <v>0</v>
      </c>
      <c r="X98" s="5">
        <v>2</v>
      </c>
      <c r="Y98" s="5">
        <v>0</v>
      </c>
      <c r="Z98" s="6">
        <f t="shared" si="22"/>
        <v>0</v>
      </c>
      <c r="AA98" s="5">
        <v>2</v>
      </c>
      <c r="AB98" s="5">
        <v>0</v>
      </c>
      <c r="AC98" s="6">
        <f t="shared" si="23"/>
        <v>0</v>
      </c>
      <c r="AD98" s="5">
        <v>2</v>
      </c>
      <c r="AE98" s="5">
        <v>0</v>
      </c>
      <c r="AF98" s="6">
        <f t="shared" si="24"/>
        <v>0</v>
      </c>
      <c r="AG98" s="5">
        <f t="shared" si="25"/>
        <v>2</v>
      </c>
      <c r="AH98" s="7">
        <f t="shared" si="26"/>
        <v>0</v>
      </c>
      <c r="AI98" s="7">
        <f t="shared" si="27"/>
        <v>0</v>
      </c>
      <c r="AJ98" s="8">
        <f t="shared" si="28"/>
        <v>0</v>
      </c>
      <c r="AK98" s="38" t="str">
        <f t="shared" si="29"/>
        <v>راكد</v>
      </c>
    </row>
    <row r="99" spans="1:37" x14ac:dyDescent="0.25">
      <c r="A99" s="21"/>
      <c r="B99" s="4" t="s">
        <v>114</v>
      </c>
      <c r="C99" s="5">
        <v>0</v>
      </c>
      <c r="D99" s="5">
        <v>0</v>
      </c>
      <c r="E99" s="6" t="e">
        <f t="shared" si="15"/>
        <v>#DIV/0!</v>
      </c>
      <c r="F99" s="5">
        <v>0</v>
      </c>
      <c r="G99" s="5">
        <v>0</v>
      </c>
      <c r="H99" s="6" t="e">
        <f t="shared" si="16"/>
        <v>#DIV/0!</v>
      </c>
      <c r="I99" s="5">
        <v>0</v>
      </c>
      <c r="J99" s="5">
        <v>0</v>
      </c>
      <c r="K99" s="6" t="e">
        <f t="shared" si="17"/>
        <v>#DIV/0!</v>
      </c>
      <c r="L99" s="5">
        <v>0</v>
      </c>
      <c r="M99" s="5">
        <v>0</v>
      </c>
      <c r="N99" s="6" t="e">
        <f t="shared" si="18"/>
        <v>#DIV/0!</v>
      </c>
      <c r="O99" s="5">
        <v>0</v>
      </c>
      <c r="P99" s="5">
        <v>0</v>
      </c>
      <c r="Q99" s="6" t="e">
        <f t="shared" si="19"/>
        <v>#DIV/0!</v>
      </c>
      <c r="R99" s="5">
        <v>0</v>
      </c>
      <c r="S99" s="5">
        <v>0</v>
      </c>
      <c r="T99" s="6" t="e">
        <f t="shared" si="20"/>
        <v>#DIV/0!</v>
      </c>
      <c r="U99" s="5">
        <v>0</v>
      </c>
      <c r="V99" s="5">
        <v>0</v>
      </c>
      <c r="W99" s="6" t="e">
        <f t="shared" si="21"/>
        <v>#DIV/0!</v>
      </c>
      <c r="X99" s="5">
        <v>0</v>
      </c>
      <c r="Y99" s="5">
        <v>0</v>
      </c>
      <c r="Z99" s="6" t="e">
        <f t="shared" si="22"/>
        <v>#DIV/0!</v>
      </c>
      <c r="AA99" s="5">
        <v>1</v>
      </c>
      <c r="AB99" s="5">
        <v>0</v>
      </c>
      <c r="AC99" s="6">
        <f t="shared" si="23"/>
        <v>0</v>
      </c>
      <c r="AD99" s="5">
        <v>1</v>
      </c>
      <c r="AE99" s="5">
        <v>0</v>
      </c>
      <c r="AF99" s="6">
        <f t="shared" si="24"/>
        <v>0</v>
      </c>
      <c r="AG99" s="5">
        <f t="shared" si="25"/>
        <v>1</v>
      </c>
      <c r="AH99" s="7">
        <f t="shared" si="26"/>
        <v>0</v>
      </c>
      <c r="AI99" s="7">
        <f t="shared" si="27"/>
        <v>0</v>
      </c>
      <c r="AJ99" s="8">
        <f>AVERAGE(AF99,AC99)</f>
        <v>0</v>
      </c>
      <c r="AK99" s="38" t="str">
        <f t="shared" si="29"/>
        <v>راكد</v>
      </c>
    </row>
    <row r="100" spans="1:37" x14ac:dyDescent="0.25">
      <c r="A100" s="21"/>
      <c r="B100" s="4" t="s">
        <v>115</v>
      </c>
      <c r="C100" s="5">
        <v>0</v>
      </c>
      <c r="D100" s="5">
        <v>0</v>
      </c>
      <c r="E100" s="6" t="e">
        <f t="shared" si="15"/>
        <v>#DIV/0!</v>
      </c>
      <c r="F100" s="5">
        <v>1</v>
      </c>
      <c r="G100" s="5">
        <v>1</v>
      </c>
      <c r="H100" s="6">
        <f t="shared" si="16"/>
        <v>1</v>
      </c>
      <c r="I100" s="5">
        <v>2</v>
      </c>
      <c r="J100" s="5">
        <v>1</v>
      </c>
      <c r="K100" s="6">
        <f t="shared" si="17"/>
        <v>0.5</v>
      </c>
      <c r="L100" s="5">
        <v>5</v>
      </c>
      <c r="M100" s="5">
        <v>0</v>
      </c>
      <c r="N100" s="6">
        <f t="shared" si="18"/>
        <v>0</v>
      </c>
      <c r="O100" s="5">
        <v>4</v>
      </c>
      <c r="P100" s="5">
        <v>0</v>
      </c>
      <c r="Q100" s="6">
        <f t="shared" si="19"/>
        <v>0</v>
      </c>
      <c r="R100" s="5">
        <v>4</v>
      </c>
      <c r="S100" s="5">
        <v>0</v>
      </c>
      <c r="T100" s="6">
        <f t="shared" si="20"/>
        <v>0</v>
      </c>
      <c r="U100" s="5">
        <v>5</v>
      </c>
      <c r="V100" s="5">
        <v>4</v>
      </c>
      <c r="W100" s="6">
        <f t="shared" si="21"/>
        <v>0.8</v>
      </c>
      <c r="X100" s="5">
        <v>9</v>
      </c>
      <c r="Y100" s="5">
        <v>0</v>
      </c>
      <c r="Z100" s="6">
        <f t="shared" si="22"/>
        <v>0</v>
      </c>
      <c r="AA100" s="5">
        <v>17</v>
      </c>
      <c r="AB100" s="5">
        <v>0</v>
      </c>
      <c r="AC100" s="6">
        <f t="shared" si="23"/>
        <v>0</v>
      </c>
      <c r="AD100" s="5">
        <v>14</v>
      </c>
      <c r="AE100" s="5">
        <v>0</v>
      </c>
      <c r="AF100" s="6">
        <f t="shared" si="24"/>
        <v>0</v>
      </c>
      <c r="AG100" s="5">
        <f t="shared" si="25"/>
        <v>14</v>
      </c>
      <c r="AH100" s="7">
        <f t="shared" si="26"/>
        <v>6</v>
      </c>
      <c r="AI100" s="7">
        <f t="shared" si="27"/>
        <v>1</v>
      </c>
      <c r="AJ100" s="8">
        <f>AVERAGE(AF100,AC100,Z100,W100,T100,Q100,N100,K100,H100)</f>
        <v>0.25555555555555554</v>
      </c>
      <c r="AK100" s="38" t="str">
        <f t="shared" si="29"/>
        <v>مطلوب</v>
      </c>
    </row>
    <row r="101" spans="1:37" x14ac:dyDescent="0.25">
      <c r="A101" s="21"/>
      <c r="B101" s="4" t="s">
        <v>116</v>
      </c>
      <c r="C101" s="5">
        <v>1</v>
      </c>
      <c r="D101" s="5">
        <v>0</v>
      </c>
      <c r="E101" s="6">
        <f t="shared" si="15"/>
        <v>0</v>
      </c>
      <c r="F101" s="5">
        <v>1</v>
      </c>
      <c r="G101" s="5">
        <v>0</v>
      </c>
      <c r="H101" s="6">
        <f t="shared" si="16"/>
        <v>0</v>
      </c>
      <c r="I101" s="5">
        <v>1</v>
      </c>
      <c r="J101" s="5">
        <v>0</v>
      </c>
      <c r="K101" s="6">
        <f t="shared" si="17"/>
        <v>0</v>
      </c>
      <c r="L101" s="5">
        <v>1</v>
      </c>
      <c r="M101" s="5">
        <v>0</v>
      </c>
      <c r="N101" s="6">
        <f t="shared" si="18"/>
        <v>0</v>
      </c>
      <c r="O101" s="5">
        <v>1</v>
      </c>
      <c r="P101" s="5">
        <v>0</v>
      </c>
      <c r="Q101" s="6">
        <f t="shared" si="19"/>
        <v>0</v>
      </c>
      <c r="R101" s="5">
        <v>2</v>
      </c>
      <c r="S101" s="5">
        <v>0</v>
      </c>
      <c r="T101" s="6">
        <f t="shared" si="20"/>
        <v>0</v>
      </c>
      <c r="U101" s="5">
        <v>2</v>
      </c>
      <c r="V101" s="5">
        <v>0</v>
      </c>
      <c r="W101" s="6">
        <f t="shared" si="21"/>
        <v>0</v>
      </c>
      <c r="X101" s="5">
        <v>2</v>
      </c>
      <c r="Y101" s="5">
        <v>0</v>
      </c>
      <c r="Z101" s="6">
        <f t="shared" si="22"/>
        <v>0</v>
      </c>
      <c r="AA101" s="5">
        <v>2</v>
      </c>
      <c r="AB101" s="5">
        <v>1</v>
      </c>
      <c r="AC101" s="6">
        <f t="shared" si="23"/>
        <v>0.5</v>
      </c>
      <c r="AD101" s="5">
        <v>1</v>
      </c>
      <c r="AE101" s="5">
        <v>0</v>
      </c>
      <c r="AF101" s="6">
        <f t="shared" si="24"/>
        <v>0</v>
      </c>
      <c r="AG101" s="5">
        <f t="shared" si="25"/>
        <v>1</v>
      </c>
      <c r="AH101" s="7">
        <f t="shared" si="26"/>
        <v>1</v>
      </c>
      <c r="AI101" s="7">
        <f t="shared" si="27"/>
        <v>0</v>
      </c>
      <c r="AJ101" s="8">
        <f t="shared" si="28"/>
        <v>0.05</v>
      </c>
      <c r="AK101" s="33" t="s">
        <v>204</v>
      </c>
    </row>
    <row r="102" spans="1:37" x14ac:dyDescent="0.25">
      <c r="A102" s="21"/>
      <c r="B102" s="4" t="s">
        <v>117</v>
      </c>
      <c r="C102" s="5">
        <v>15</v>
      </c>
      <c r="D102" s="5">
        <v>0</v>
      </c>
      <c r="E102" s="6">
        <f t="shared" si="15"/>
        <v>0</v>
      </c>
      <c r="F102" s="5">
        <v>16</v>
      </c>
      <c r="G102" s="5">
        <v>0</v>
      </c>
      <c r="H102" s="6">
        <f t="shared" si="16"/>
        <v>0</v>
      </c>
      <c r="I102" s="5">
        <v>18</v>
      </c>
      <c r="J102" s="5">
        <v>0</v>
      </c>
      <c r="K102" s="6">
        <f t="shared" si="17"/>
        <v>0</v>
      </c>
      <c r="L102" s="5">
        <v>26</v>
      </c>
      <c r="M102" s="5">
        <v>0</v>
      </c>
      <c r="N102" s="6">
        <f t="shared" si="18"/>
        <v>0</v>
      </c>
      <c r="O102" s="5">
        <v>31</v>
      </c>
      <c r="P102" s="5">
        <v>0</v>
      </c>
      <c r="Q102" s="6">
        <f t="shared" si="19"/>
        <v>0</v>
      </c>
      <c r="R102" s="5">
        <v>42</v>
      </c>
      <c r="S102" s="5">
        <v>0</v>
      </c>
      <c r="T102" s="6">
        <f t="shared" si="20"/>
        <v>0</v>
      </c>
      <c r="U102" s="5">
        <v>45</v>
      </c>
      <c r="V102" s="5">
        <v>0</v>
      </c>
      <c r="W102" s="6">
        <f t="shared" si="21"/>
        <v>0</v>
      </c>
      <c r="X102" s="5">
        <v>55</v>
      </c>
      <c r="Y102" s="5">
        <v>0</v>
      </c>
      <c r="Z102" s="6">
        <f t="shared" si="22"/>
        <v>0</v>
      </c>
      <c r="AA102" s="5">
        <v>61</v>
      </c>
      <c r="AB102" s="5">
        <v>0</v>
      </c>
      <c r="AC102" s="6">
        <f t="shared" si="23"/>
        <v>0</v>
      </c>
      <c r="AD102" s="5">
        <v>65</v>
      </c>
      <c r="AE102" s="5">
        <v>0</v>
      </c>
      <c r="AF102" s="6">
        <f t="shared" si="24"/>
        <v>0</v>
      </c>
      <c r="AG102" s="5">
        <f t="shared" si="25"/>
        <v>65</v>
      </c>
      <c r="AH102" s="7">
        <f t="shared" si="26"/>
        <v>0</v>
      </c>
      <c r="AI102" s="7">
        <f t="shared" si="27"/>
        <v>0</v>
      </c>
      <c r="AJ102" s="8">
        <f t="shared" si="28"/>
        <v>0</v>
      </c>
      <c r="AK102" s="38" t="str">
        <f t="shared" si="29"/>
        <v>راكد</v>
      </c>
    </row>
    <row r="103" spans="1:37" x14ac:dyDescent="0.25">
      <c r="A103" s="21"/>
      <c r="B103" s="4" t="s">
        <v>118</v>
      </c>
      <c r="C103" s="5">
        <v>12</v>
      </c>
      <c r="D103" s="5">
        <v>0</v>
      </c>
      <c r="E103" s="6">
        <f t="shared" si="15"/>
        <v>0</v>
      </c>
      <c r="F103" s="5">
        <v>12</v>
      </c>
      <c r="G103" s="5">
        <v>0</v>
      </c>
      <c r="H103" s="6">
        <f t="shared" si="16"/>
        <v>0</v>
      </c>
      <c r="I103" s="5">
        <v>10</v>
      </c>
      <c r="J103" s="5">
        <v>0</v>
      </c>
      <c r="K103" s="6">
        <f t="shared" si="17"/>
        <v>0</v>
      </c>
      <c r="L103" s="5">
        <v>15</v>
      </c>
      <c r="M103" s="5">
        <v>0</v>
      </c>
      <c r="N103" s="6">
        <f t="shared" si="18"/>
        <v>0</v>
      </c>
      <c r="O103" s="5">
        <v>16</v>
      </c>
      <c r="P103" s="5">
        <v>0</v>
      </c>
      <c r="Q103" s="6">
        <f t="shared" si="19"/>
        <v>0</v>
      </c>
      <c r="R103" s="5">
        <v>17</v>
      </c>
      <c r="S103" s="5">
        <v>0</v>
      </c>
      <c r="T103" s="6">
        <f t="shared" si="20"/>
        <v>0</v>
      </c>
      <c r="U103" s="5">
        <v>19</v>
      </c>
      <c r="V103" s="5">
        <v>0</v>
      </c>
      <c r="W103" s="6">
        <f t="shared" si="21"/>
        <v>0</v>
      </c>
      <c r="X103" s="5">
        <v>18</v>
      </c>
      <c r="Y103" s="5">
        <v>0</v>
      </c>
      <c r="Z103" s="6">
        <f t="shared" si="22"/>
        <v>0</v>
      </c>
      <c r="AA103" s="5">
        <v>20</v>
      </c>
      <c r="AB103" s="5">
        <v>0</v>
      </c>
      <c r="AC103" s="6">
        <f t="shared" si="23"/>
        <v>0</v>
      </c>
      <c r="AD103" s="5">
        <v>22</v>
      </c>
      <c r="AE103" s="5">
        <v>0</v>
      </c>
      <c r="AF103" s="6">
        <f t="shared" si="24"/>
        <v>0</v>
      </c>
      <c r="AG103" s="5">
        <f t="shared" si="25"/>
        <v>22</v>
      </c>
      <c r="AH103" s="7">
        <f t="shared" si="26"/>
        <v>0</v>
      </c>
      <c r="AI103" s="7">
        <f t="shared" si="27"/>
        <v>0</v>
      </c>
      <c r="AJ103" s="8">
        <f t="shared" si="28"/>
        <v>0</v>
      </c>
      <c r="AK103" s="38" t="str">
        <f t="shared" si="29"/>
        <v>راكد</v>
      </c>
    </row>
    <row r="104" spans="1:37" x14ac:dyDescent="0.25">
      <c r="A104" s="21"/>
      <c r="B104" s="4" t="s">
        <v>120</v>
      </c>
      <c r="C104" s="5">
        <v>3</v>
      </c>
      <c r="D104" s="5">
        <v>0</v>
      </c>
      <c r="E104" s="6">
        <f t="shared" si="15"/>
        <v>0</v>
      </c>
      <c r="F104" s="5">
        <v>2</v>
      </c>
      <c r="G104" s="5">
        <v>0</v>
      </c>
      <c r="H104" s="6">
        <f t="shared" si="16"/>
        <v>0</v>
      </c>
      <c r="I104" s="5">
        <v>6</v>
      </c>
      <c r="J104" s="5">
        <v>0</v>
      </c>
      <c r="K104" s="6">
        <f t="shared" si="17"/>
        <v>0</v>
      </c>
      <c r="L104" s="5">
        <v>15</v>
      </c>
      <c r="M104" s="5">
        <v>0</v>
      </c>
      <c r="N104" s="6">
        <f t="shared" si="18"/>
        <v>0</v>
      </c>
      <c r="O104" s="5">
        <v>18</v>
      </c>
      <c r="P104" s="5">
        <v>0</v>
      </c>
      <c r="Q104" s="6">
        <f t="shared" si="19"/>
        <v>0</v>
      </c>
      <c r="R104" s="5">
        <v>26</v>
      </c>
      <c r="S104" s="5">
        <v>2</v>
      </c>
      <c r="T104" s="6">
        <f t="shared" si="20"/>
        <v>7.6923076923076927E-2</v>
      </c>
      <c r="U104" s="5">
        <v>30</v>
      </c>
      <c r="V104" s="5">
        <v>0</v>
      </c>
      <c r="W104" s="6">
        <f t="shared" si="21"/>
        <v>0</v>
      </c>
      <c r="X104" s="5">
        <v>43</v>
      </c>
      <c r="Y104" s="5">
        <v>0</v>
      </c>
      <c r="Z104" s="6">
        <f t="shared" si="22"/>
        <v>0</v>
      </c>
      <c r="AA104" s="5">
        <v>42</v>
      </c>
      <c r="AB104" s="5">
        <v>0</v>
      </c>
      <c r="AC104" s="6">
        <f t="shared" si="23"/>
        <v>0</v>
      </c>
      <c r="AD104" s="5">
        <v>38</v>
      </c>
      <c r="AE104" s="5">
        <v>0</v>
      </c>
      <c r="AF104" s="6">
        <f t="shared" si="24"/>
        <v>0</v>
      </c>
      <c r="AG104" s="5">
        <f t="shared" si="25"/>
        <v>38</v>
      </c>
      <c r="AH104" s="7">
        <f t="shared" si="26"/>
        <v>2</v>
      </c>
      <c r="AI104" s="7">
        <f t="shared" si="27"/>
        <v>0</v>
      </c>
      <c r="AJ104" s="8">
        <f t="shared" si="28"/>
        <v>7.6923076923076927E-3</v>
      </c>
      <c r="AK104" s="38" t="str">
        <f t="shared" si="29"/>
        <v>راكد</v>
      </c>
    </row>
    <row r="105" spans="1:37" x14ac:dyDescent="0.25">
      <c r="A105" s="21"/>
      <c r="B105" s="4" t="s">
        <v>123</v>
      </c>
      <c r="C105" s="5">
        <v>3</v>
      </c>
      <c r="D105" s="5">
        <v>0</v>
      </c>
      <c r="E105" s="6">
        <f t="shared" si="15"/>
        <v>0</v>
      </c>
      <c r="F105" s="5">
        <v>3</v>
      </c>
      <c r="G105" s="5">
        <v>0</v>
      </c>
      <c r="H105" s="6">
        <f t="shared" si="16"/>
        <v>0</v>
      </c>
      <c r="I105" s="5">
        <v>2</v>
      </c>
      <c r="J105" s="5">
        <v>0</v>
      </c>
      <c r="K105" s="6">
        <f t="shared" si="17"/>
        <v>0</v>
      </c>
      <c r="L105" s="5">
        <v>1</v>
      </c>
      <c r="M105" s="5">
        <v>0</v>
      </c>
      <c r="N105" s="6">
        <f t="shared" si="18"/>
        <v>0</v>
      </c>
      <c r="O105" s="5">
        <v>1</v>
      </c>
      <c r="P105" s="5">
        <v>0</v>
      </c>
      <c r="Q105" s="6">
        <f t="shared" si="19"/>
        <v>0</v>
      </c>
      <c r="R105" s="5">
        <v>1</v>
      </c>
      <c r="S105" s="5">
        <v>0</v>
      </c>
      <c r="T105" s="6">
        <f t="shared" si="20"/>
        <v>0</v>
      </c>
      <c r="U105" s="5">
        <v>1</v>
      </c>
      <c r="V105" s="5">
        <v>0</v>
      </c>
      <c r="W105" s="6">
        <f t="shared" si="21"/>
        <v>0</v>
      </c>
      <c r="X105" s="5">
        <v>1</v>
      </c>
      <c r="Y105" s="5">
        <v>0</v>
      </c>
      <c r="Z105" s="6">
        <f t="shared" si="22"/>
        <v>0</v>
      </c>
      <c r="AA105" s="5">
        <v>1</v>
      </c>
      <c r="AB105" s="5">
        <v>0</v>
      </c>
      <c r="AC105" s="6">
        <f t="shared" si="23"/>
        <v>0</v>
      </c>
      <c r="AD105" s="5">
        <v>1</v>
      </c>
      <c r="AE105" s="5">
        <v>0</v>
      </c>
      <c r="AF105" s="6">
        <f t="shared" si="24"/>
        <v>0</v>
      </c>
      <c r="AG105" s="5">
        <f t="shared" si="25"/>
        <v>1</v>
      </c>
      <c r="AH105" s="7">
        <f t="shared" si="26"/>
        <v>0</v>
      </c>
      <c r="AI105" s="7">
        <f t="shared" si="27"/>
        <v>0</v>
      </c>
      <c r="AJ105" s="8">
        <f t="shared" si="28"/>
        <v>0</v>
      </c>
      <c r="AK105" s="38" t="str">
        <f t="shared" si="29"/>
        <v>راكد</v>
      </c>
    </row>
    <row r="106" spans="1:37" x14ac:dyDescent="0.25">
      <c r="A106" s="21"/>
      <c r="B106" s="4" t="s">
        <v>124</v>
      </c>
      <c r="C106" s="5">
        <v>13</v>
      </c>
      <c r="D106" s="5">
        <v>0</v>
      </c>
      <c r="E106" s="6">
        <f t="shared" si="15"/>
        <v>0</v>
      </c>
      <c r="F106" s="5">
        <v>15</v>
      </c>
      <c r="G106" s="5">
        <v>0</v>
      </c>
      <c r="H106" s="6">
        <f t="shared" si="16"/>
        <v>0</v>
      </c>
      <c r="I106" s="5">
        <v>18</v>
      </c>
      <c r="J106" s="5">
        <v>0</v>
      </c>
      <c r="K106" s="6">
        <f t="shared" si="17"/>
        <v>0</v>
      </c>
      <c r="L106" s="5">
        <v>19</v>
      </c>
      <c r="M106" s="5">
        <v>0</v>
      </c>
      <c r="N106" s="6">
        <f t="shared" si="18"/>
        <v>0</v>
      </c>
      <c r="O106" s="5">
        <v>22</v>
      </c>
      <c r="P106" s="5">
        <v>0</v>
      </c>
      <c r="Q106" s="6">
        <f t="shared" si="19"/>
        <v>0</v>
      </c>
      <c r="R106" s="5">
        <v>24</v>
      </c>
      <c r="S106" s="5">
        <v>0</v>
      </c>
      <c r="T106" s="6">
        <f t="shared" si="20"/>
        <v>0</v>
      </c>
      <c r="U106" s="5">
        <v>25</v>
      </c>
      <c r="V106" s="5">
        <v>0</v>
      </c>
      <c r="W106" s="6">
        <f t="shared" si="21"/>
        <v>0</v>
      </c>
      <c r="X106" s="5">
        <v>25</v>
      </c>
      <c r="Y106" s="5">
        <v>1</v>
      </c>
      <c r="Z106" s="6">
        <f t="shared" si="22"/>
        <v>0.04</v>
      </c>
      <c r="AA106" s="5">
        <v>22</v>
      </c>
      <c r="AB106" s="5">
        <v>0</v>
      </c>
      <c r="AC106" s="6">
        <f t="shared" si="23"/>
        <v>0</v>
      </c>
      <c r="AD106" s="5">
        <v>25</v>
      </c>
      <c r="AE106" s="5">
        <v>0</v>
      </c>
      <c r="AF106" s="6">
        <f t="shared" si="24"/>
        <v>0</v>
      </c>
      <c r="AG106" s="5">
        <f t="shared" si="25"/>
        <v>25</v>
      </c>
      <c r="AH106" s="7">
        <f t="shared" si="26"/>
        <v>1</v>
      </c>
      <c r="AI106" s="7">
        <f t="shared" si="27"/>
        <v>0</v>
      </c>
      <c r="AJ106" s="8">
        <f t="shared" si="28"/>
        <v>4.0000000000000001E-3</v>
      </c>
      <c r="AK106" s="38" t="str">
        <f t="shared" si="29"/>
        <v>راكد</v>
      </c>
    </row>
    <row r="107" spans="1:37" x14ac:dyDescent="0.25">
      <c r="A107" s="21"/>
      <c r="B107" s="4" t="s">
        <v>128</v>
      </c>
      <c r="C107" s="5">
        <v>0</v>
      </c>
      <c r="D107" s="5">
        <v>0</v>
      </c>
      <c r="E107" s="6" t="e">
        <f t="shared" si="15"/>
        <v>#DIV/0!</v>
      </c>
      <c r="F107" s="5">
        <v>0</v>
      </c>
      <c r="G107" s="5">
        <v>0</v>
      </c>
      <c r="H107" s="6" t="e">
        <f t="shared" si="16"/>
        <v>#DIV/0!</v>
      </c>
      <c r="I107" s="5">
        <v>0</v>
      </c>
      <c r="J107" s="5">
        <v>0</v>
      </c>
      <c r="K107" s="6" t="e">
        <f t="shared" si="17"/>
        <v>#DIV/0!</v>
      </c>
      <c r="L107" s="5">
        <v>0</v>
      </c>
      <c r="M107" s="5">
        <v>0</v>
      </c>
      <c r="N107" s="6" t="e">
        <f t="shared" si="18"/>
        <v>#DIV/0!</v>
      </c>
      <c r="O107" s="5">
        <v>0</v>
      </c>
      <c r="P107" s="5">
        <v>0</v>
      </c>
      <c r="Q107" s="6" t="e">
        <f t="shared" si="19"/>
        <v>#DIV/0!</v>
      </c>
      <c r="R107" s="5">
        <v>1</v>
      </c>
      <c r="S107" s="5">
        <v>0</v>
      </c>
      <c r="T107" s="6">
        <f t="shared" si="20"/>
        <v>0</v>
      </c>
      <c r="U107" s="5">
        <v>1</v>
      </c>
      <c r="V107" s="5">
        <v>0</v>
      </c>
      <c r="W107" s="6">
        <f t="shared" si="21"/>
        <v>0</v>
      </c>
      <c r="X107" s="5">
        <v>1</v>
      </c>
      <c r="Y107" s="5">
        <v>0</v>
      </c>
      <c r="Z107" s="6">
        <f t="shared" si="22"/>
        <v>0</v>
      </c>
      <c r="AA107" s="5">
        <v>3</v>
      </c>
      <c r="AB107" s="5">
        <v>0</v>
      </c>
      <c r="AC107" s="6">
        <f t="shared" si="23"/>
        <v>0</v>
      </c>
      <c r="AD107" s="5">
        <v>3</v>
      </c>
      <c r="AE107" s="5">
        <v>0</v>
      </c>
      <c r="AF107" s="6">
        <f t="shared" si="24"/>
        <v>0</v>
      </c>
      <c r="AG107" s="5">
        <f t="shared" si="25"/>
        <v>3</v>
      </c>
      <c r="AH107" s="7">
        <f t="shared" si="26"/>
        <v>0</v>
      </c>
      <c r="AI107" s="7">
        <f t="shared" si="27"/>
        <v>0</v>
      </c>
      <c r="AJ107" s="8">
        <f>AVERAGE(AF107,AC107,Z107,W107,T107)</f>
        <v>0</v>
      </c>
      <c r="AK107" s="38" t="str">
        <f t="shared" si="29"/>
        <v>راكد</v>
      </c>
    </row>
    <row r="108" spans="1:37" x14ac:dyDescent="0.25">
      <c r="A108" s="21"/>
      <c r="B108" s="4" t="s">
        <v>130</v>
      </c>
      <c r="C108" s="5">
        <v>2</v>
      </c>
      <c r="D108" s="5">
        <v>0</v>
      </c>
      <c r="E108" s="6">
        <f t="shared" si="15"/>
        <v>0</v>
      </c>
      <c r="F108" s="5">
        <v>1</v>
      </c>
      <c r="G108" s="5">
        <v>0</v>
      </c>
      <c r="H108" s="6">
        <f t="shared" si="16"/>
        <v>0</v>
      </c>
      <c r="I108" s="5">
        <v>0</v>
      </c>
      <c r="J108" s="5">
        <v>0</v>
      </c>
      <c r="K108" s="6" t="e">
        <f t="shared" si="17"/>
        <v>#DIV/0!</v>
      </c>
      <c r="L108" s="5">
        <v>1</v>
      </c>
      <c r="M108" s="5">
        <v>0</v>
      </c>
      <c r="N108" s="6">
        <f t="shared" si="18"/>
        <v>0</v>
      </c>
      <c r="O108" s="5">
        <v>1</v>
      </c>
      <c r="P108" s="5">
        <v>0</v>
      </c>
      <c r="Q108" s="6">
        <f t="shared" si="19"/>
        <v>0</v>
      </c>
      <c r="R108" s="5">
        <v>1</v>
      </c>
      <c r="S108" s="5">
        <v>0</v>
      </c>
      <c r="T108" s="6">
        <f t="shared" si="20"/>
        <v>0</v>
      </c>
      <c r="U108" s="5">
        <v>3</v>
      </c>
      <c r="V108" s="5">
        <v>0</v>
      </c>
      <c r="W108" s="6">
        <f t="shared" si="21"/>
        <v>0</v>
      </c>
      <c r="X108" s="5">
        <v>3</v>
      </c>
      <c r="Y108" s="5">
        <v>0</v>
      </c>
      <c r="Z108" s="6">
        <f t="shared" si="22"/>
        <v>0</v>
      </c>
      <c r="AA108" s="5">
        <v>3</v>
      </c>
      <c r="AB108" s="5">
        <v>0</v>
      </c>
      <c r="AC108" s="6">
        <f t="shared" si="23"/>
        <v>0</v>
      </c>
      <c r="AD108" s="5">
        <v>3</v>
      </c>
      <c r="AE108" s="5">
        <v>0</v>
      </c>
      <c r="AF108" s="6">
        <f t="shared" si="24"/>
        <v>0</v>
      </c>
      <c r="AG108" s="5">
        <f t="shared" si="25"/>
        <v>3</v>
      </c>
      <c r="AH108" s="7">
        <f t="shared" si="26"/>
        <v>0</v>
      </c>
      <c r="AI108" s="7">
        <f t="shared" si="27"/>
        <v>0</v>
      </c>
      <c r="AJ108" s="8">
        <f>AVERAGE(AF108,AC108,Z108,W108,T108,Q108,N108,H108,E108)</f>
        <v>0</v>
      </c>
      <c r="AK108" s="38" t="str">
        <f t="shared" si="29"/>
        <v>راكد</v>
      </c>
    </row>
    <row r="109" spans="1:37" x14ac:dyDescent="0.25">
      <c r="A109" s="21"/>
      <c r="B109" s="4" t="s">
        <v>131</v>
      </c>
      <c r="C109" s="5">
        <v>13</v>
      </c>
      <c r="D109" s="5">
        <v>0</v>
      </c>
      <c r="E109" s="6">
        <f t="shared" si="15"/>
        <v>0</v>
      </c>
      <c r="F109" s="5">
        <v>13</v>
      </c>
      <c r="G109" s="5">
        <v>0</v>
      </c>
      <c r="H109" s="6">
        <f t="shared" si="16"/>
        <v>0</v>
      </c>
      <c r="I109" s="5">
        <v>15</v>
      </c>
      <c r="J109" s="5">
        <v>0</v>
      </c>
      <c r="K109" s="6">
        <f t="shared" si="17"/>
        <v>0</v>
      </c>
      <c r="L109" s="5">
        <v>23</v>
      </c>
      <c r="M109" s="5">
        <v>0</v>
      </c>
      <c r="N109" s="6">
        <f t="shared" si="18"/>
        <v>0</v>
      </c>
      <c r="O109" s="5">
        <v>29</v>
      </c>
      <c r="P109" s="5">
        <v>0</v>
      </c>
      <c r="Q109" s="6">
        <f t="shared" si="19"/>
        <v>0</v>
      </c>
      <c r="R109" s="5">
        <v>42</v>
      </c>
      <c r="S109" s="5">
        <v>0</v>
      </c>
      <c r="T109" s="6">
        <f t="shared" si="20"/>
        <v>0</v>
      </c>
      <c r="U109" s="5">
        <v>51</v>
      </c>
      <c r="V109" s="5">
        <v>0</v>
      </c>
      <c r="W109" s="6">
        <f t="shared" si="21"/>
        <v>0</v>
      </c>
      <c r="X109" s="5">
        <v>63</v>
      </c>
      <c r="Y109" s="5">
        <v>0</v>
      </c>
      <c r="Z109" s="6">
        <f t="shared" si="22"/>
        <v>0</v>
      </c>
      <c r="AA109" s="5">
        <v>75</v>
      </c>
      <c r="AB109" s="5">
        <v>0</v>
      </c>
      <c r="AC109" s="6">
        <f t="shared" si="23"/>
        <v>0</v>
      </c>
      <c r="AD109" s="5">
        <v>84</v>
      </c>
      <c r="AE109" s="5">
        <v>0</v>
      </c>
      <c r="AF109" s="6">
        <f t="shared" si="24"/>
        <v>0</v>
      </c>
      <c r="AG109" s="5">
        <f t="shared" si="25"/>
        <v>84</v>
      </c>
      <c r="AH109" s="7">
        <f t="shared" si="26"/>
        <v>0</v>
      </c>
      <c r="AI109" s="7">
        <f t="shared" si="27"/>
        <v>0</v>
      </c>
      <c r="AJ109" s="8">
        <f t="shared" si="28"/>
        <v>0</v>
      </c>
      <c r="AK109" s="38" t="str">
        <f t="shared" si="29"/>
        <v>راكد</v>
      </c>
    </row>
    <row r="110" spans="1:37" x14ac:dyDescent="0.25">
      <c r="A110" s="21" t="s">
        <v>134</v>
      </c>
      <c r="B110" s="4" t="s">
        <v>135</v>
      </c>
      <c r="C110" s="5">
        <v>288</v>
      </c>
      <c r="D110" s="5">
        <v>0</v>
      </c>
      <c r="E110" s="6">
        <f t="shared" si="15"/>
        <v>0</v>
      </c>
      <c r="F110" s="5">
        <v>329</v>
      </c>
      <c r="G110" s="5">
        <v>0</v>
      </c>
      <c r="H110" s="6">
        <f t="shared" si="16"/>
        <v>0</v>
      </c>
      <c r="I110" s="5">
        <v>357</v>
      </c>
      <c r="J110" s="5">
        <v>0</v>
      </c>
      <c r="K110" s="6">
        <f t="shared" si="17"/>
        <v>0</v>
      </c>
      <c r="L110" s="5">
        <v>425</v>
      </c>
      <c r="M110" s="5">
        <v>0</v>
      </c>
      <c r="N110" s="6">
        <f t="shared" si="18"/>
        <v>0</v>
      </c>
      <c r="O110" s="5">
        <v>465</v>
      </c>
      <c r="P110" s="5">
        <v>0</v>
      </c>
      <c r="Q110" s="6">
        <f t="shared" si="19"/>
        <v>0</v>
      </c>
      <c r="R110" s="5">
        <v>526</v>
      </c>
      <c r="S110" s="5">
        <v>0</v>
      </c>
      <c r="T110" s="6">
        <f t="shared" si="20"/>
        <v>0</v>
      </c>
      <c r="U110" s="5">
        <v>603</v>
      </c>
      <c r="V110" s="5">
        <v>1</v>
      </c>
      <c r="W110" s="6">
        <f t="shared" si="21"/>
        <v>1.658374792703151E-3</v>
      </c>
      <c r="X110" s="5">
        <v>662</v>
      </c>
      <c r="Y110" s="5">
        <v>0</v>
      </c>
      <c r="Z110" s="6">
        <f t="shared" si="22"/>
        <v>0</v>
      </c>
      <c r="AA110" s="5">
        <v>714</v>
      </c>
      <c r="AB110" s="5">
        <v>0</v>
      </c>
      <c r="AC110" s="6">
        <f t="shared" si="23"/>
        <v>0</v>
      </c>
      <c r="AD110" s="5">
        <v>742</v>
      </c>
      <c r="AE110" s="5">
        <v>1</v>
      </c>
      <c r="AF110" s="6">
        <f t="shared" si="24"/>
        <v>1.3477088948787063E-3</v>
      </c>
      <c r="AG110" s="5">
        <f t="shared" si="25"/>
        <v>742</v>
      </c>
      <c r="AH110" s="7">
        <f t="shared" si="26"/>
        <v>2</v>
      </c>
      <c r="AI110" s="7">
        <f t="shared" si="27"/>
        <v>0</v>
      </c>
      <c r="AJ110" s="8">
        <f t="shared" si="28"/>
        <v>3.0060836875818572E-4</v>
      </c>
      <c r="AK110" s="38" t="str">
        <f t="shared" si="29"/>
        <v>راكد</v>
      </c>
    </row>
    <row r="111" spans="1:37" x14ac:dyDescent="0.25">
      <c r="A111" s="21"/>
      <c r="B111" s="4" t="s">
        <v>136</v>
      </c>
      <c r="C111" s="5">
        <v>228</v>
      </c>
      <c r="D111" s="5">
        <v>0</v>
      </c>
      <c r="E111" s="6">
        <f t="shared" si="15"/>
        <v>0</v>
      </c>
      <c r="F111" s="5">
        <v>264</v>
      </c>
      <c r="G111" s="5">
        <v>0</v>
      </c>
      <c r="H111" s="6">
        <f t="shared" si="16"/>
        <v>0</v>
      </c>
      <c r="I111" s="5">
        <v>268</v>
      </c>
      <c r="J111" s="5">
        <v>0</v>
      </c>
      <c r="K111" s="6">
        <f t="shared" si="17"/>
        <v>0</v>
      </c>
      <c r="L111" s="5">
        <v>317</v>
      </c>
      <c r="M111" s="5">
        <v>0</v>
      </c>
      <c r="N111" s="6">
        <f t="shared" si="18"/>
        <v>0</v>
      </c>
      <c r="O111" s="5">
        <v>341</v>
      </c>
      <c r="P111" s="5">
        <v>2</v>
      </c>
      <c r="Q111" s="6">
        <f t="shared" si="19"/>
        <v>5.8651026392961877E-3</v>
      </c>
      <c r="R111" s="5">
        <v>385</v>
      </c>
      <c r="S111" s="5">
        <v>1</v>
      </c>
      <c r="T111" s="6">
        <f t="shared" si="20"/>
        <v>2.5974025974025974E-3</v>
      </c>
      <c r="U111" s="5">
        <v>441</v>
      </c>
      <c r="V111" s="5">
        <v>1</v>
      </c>
      <c r="W111" s="6">
        <f t="shared" si="21"/>
        <v>2.2675736961451248E-3</v>
      </c>
      <c r="X111" s="5">
        <v>480</v>
      </c>
      <c r="Y111" s="5">
        <v>3</v>
      </c>
      <c r="Z111" s="6">
        <f t="shared" si="22"/>
        <v>6.2500000000000003E-3</v>
      </c>
      <c r="AA111" s="5">
        <v>518</v>
      </c>
      <c r="AB111" s="5">
        <v>2</v>
      </c>
      <c r="AC111" s="6">
        <f t="shared" si="23"/>
        <v>3.8610038610038611E-3</v>
      </c>
      <c r="AD111" s="5">
        <v>543</v>
      </c>
      <c r="AE111" s="5">
        <v>0</v>
      </c>
      <c r="AF111" s="6">
        <f t="shared" si="24"/>
        <v>0</v>
      </c>
      <c r="AG111" s="5">
        <f t="shared" si="25"/>
        <v>543</v>
      </c>
      <c r="AH111" s="7">
        <f t="shared" si="26"/>
        <v>9</v>
      </c>
      <c r="AI111" s="7">
        <f t="shared" si="27"/>
        <v>1</v>
      </c>
      <c r="AJ111" s="8">
        <f t="shared" si="28"/>
        <v>2.0841082793847769E-3</v>
      </c>
      <c r="AK111" s="38" t="str">
        <f t="shared" si="29"/>
        <v>راكد</v>
      </c>
    </row>
    <row r="112" spans="1:37" x14ac:dyDescent="0.25">
      <c r="A112" s="21"/>
      <c r="B112" s="4" t="s">
        <v>138</v>
      </c>
      <c r="C112" s="5">
        <v>18</v>
      </c>
      <c r="D112" s="5">
        <v>0</v>
      </c>
      <c r="E112" s="6">
        <f t="shared" si="15"/>
        <v>0</v>
      </c>
      <c r="F112" s="5">
        <v>22</v>
      </c>
      <c r="G112" s="5">
        <v>0</v>
      </c>
      <c r="H112" s="6">
        <f t="shared" si="16"/>
        <v>0</v>
      </c>
      <c r="I112" s="5">
        <v>24</v>
      </c>
      <c r="J112" s="5">
        <v>0</v>
      </c>
      <c r="K112" s="6">
        <f t="shared" si="17"/>
        <v>0</v>
      </c>
      <c r="L112" s="5">
        <v>31</v>
      </c>
      <c r="M112" s="5">
        <v>0</v>
      </c>
      <c r="N112" s="6">
        <f t="shared" si="18"/>
        <v>0</v>
      </c>
      <c r="O112" s="5">
        <v>34</v>
      </c>
      <c r="P112" s="5">
        <v>0</v>
      </c>
      <c r="Q112" s="6">
        <f t="shared" si="19"/>
        <v>0</v>
      </c>
      <c r="R112" s="5">
        <v>37</v>
      </c>
      <c r="S112" s="5">
        <v>0</v>
      </c>
      <c r="T112" s="6">
        <f t="shared" si="20"/>
        <v>0</v>
      </c>
      <c r="U112" s="5">
        <v>46</v>
      </c>
      <c r="V112" s="5">
        <v>0</v>
      </c>
      <c r="W112" s="6">
        <f t="shared" si="21"/>
        <v>0</v>
      </c>
      <c r="X112" s="5">
        <v>49</v>
      </c>
      <c r="Y112" s="5">
        <v>0</v>
      </c>
      <c r="Z112" s="6">
        <f t="shared" si="22"/>
        <v>0</v>
      </c>
      <c r="AA112" s="5">
        <v>55</v>
      </c>
      <c r="AB112" s="5">
        <v>0</v>
      </c>
      <c r="AC112" s="6">
        <f t="shared" si="23"/>
        <v>0</v>
      </c>
      <c r="AD112" s="5">
        <v>57</v>
      </c>
      <c r="AE112" s="5">
        <v>0</v>
      </c>
      <c r="AF112" s="6">
        <f t="shared" si="24"/>
        <v>0</v>
      </c>
      <c r="AG112" s="5">
        <f t="shared" si="25"/>
        <v>57</v>
      </c>
      <c r="AH112" s="7">
        <f t="shared" si="26"/>
        <v>0</v>
      </c>
      <c r="AI112" s="7">
        <f t="shared" si="27"/>
        <v>0</v>
      </c>
      <c r="AJ112" s="8">
        <f t="shared" si="28"/>
        <v>0</v>
      </c>
      <c r="AK112" s="38" t="str">
        <f t="shared" si="29"/>
        <v>راكد</v>
      </c>
    </row>
    <row r="113" spans="1:37" x14ac:dyDescent="0.25">
      <c r="A113" s="21"/>
      <c r="B113" s="4" t="s">
        <v>139</v>
      </c>
      <c r="C113" s="5">
        <v>6</v>
      </c>
      <c r="D113" s="5">
        <v>1</v>
      </c>
      <c r="E113" s="6">
        <f t="shared" si="15"/>
        <v>0.16666666666666666</v>
      </c>
      <c r="F113" s="5">
        <v>12</v>
      </c>
      <c r="G113" s="5">
        <v>2</v>
      </c>
      <c r="H113" s="6">
        <f t="shared" si="16"/>
        <v>0.16666666666666666</v>
      </c>
      <c r="I113" s="5">
        <v>12</v>
      </c>
      <c r="J113" s="5">
        <v>0</v>
      </c>
      <c r="K113" s="6">
        <f t="shared" si="17"/>
        <v>0</v>
      </c>
      <c r="L113" s="5">
        <v>24</v>
      </c>
      <c r="M113" s="5">
        <v>0</v>
      </c>
      <c r="N113" s="6">
        <f t="shared" si="18"/>
        <v>0</v>
      </c>
      <c r="O113" s="5">
        <v>25</v>
      </c>
      <c r="P113" s="5">
        <v>0</v>
      </c>
      <c r="Q113" s="6">
        <f t="shared" si="19"/>
        <v>0</v>
      </c>
      <c r="R113" s="5">
        <v>30</v>
      </c>
      <c r="S113" s="5">
        <v>0</v>
      </c>
      <c r="T113" s="6">
        <f t="shared" si="20"/>
        <v>0</v>
      </c>
      <c r="U113" s="5">
        <v>33</v>
      </c>
      <c r="V113" s="5">
        <v>0</v>
      </c>
      <c r="W113" s="6">
        <f t="shared" si="21"/>
        <v>0</v>
      </c>
      <c r="X113" s="5">
        <v>32</v>
      </c>
      <c r="Y113" s="5">
        <v>0</v>
      </c>
      <c r="Z113" s="6">
        <f t="shared" si="22"/>
        <v>0</v>
      </c>
      <c r="AA113" s="5">
        <v>36</v>
      </c>
      <c r="AB113" s="5">
        <v>0</v>
      </c>
      <c r="AC113" s="6">
        <f t="shared" si="23"/>
        <v>0</v>
      </c>
      <c r="AD113" s="5">
        <v>38</v>
      </c>
      <c r="AE113" s="5">
        <v>0</v>
      </c>
      <c r="AF113" s="6">
        <f t="shared" si="24"/>
        <v>0</v>
      </c>
      <c r="AG113" s="5">
        <f t="shared" si="25"/>
        <v>38</v>
      </c>
      <c r="AH113" s="7">
        <f t="shared" si="26"/>
        <v>3</v>
      </c>
      <c r="AI113" s="7">
        <f t="shared" si="27"/>
        <v>0</v>
      </c>
      <c r="AJ113" s="8">
        <f t="shared" si="28"/>
        <v>3.3333333333333333E-2</v>
      </c>
      <c r="AK113" s="33" t="s">
        <v>204</v>
      </c>
    </row>
    <row r="114" spans="1:37" x14ac:dyDescent="0.25">
      <c r="A114" s="21"/>
      <c r="B114" s="4" t="s">
        <v>140</v>
      </c>
      <c r="C114" s="5">
        <v>26</v>
      </c>
      <c r="D114" s="5">
        <v>0</v>
      </c>
      <c r="E114" s="6">
        <f t="shared" si="15"/>
        <v>0</v>
      </c>
      <c r="F114" s="5">
        <v>33</v>
      </c>
      <c r="G114" s="5">
        <v>0</v>
      </c>
      <c r="H114" s="6">
        <f t="shared" si="16"/>
        <v>0</v>
      </c>
      <c r="I114" s="5">
        <v>38</v>
      </c>
      <c r="J114" s="5">
        <v>0</v>
      </c>
      <c r="K114" s="6">
        <f t="shared" si="17"/>
        <v>0</v>
      </c>
      <c r="L114" s="5">
        <v>48</v>
      </c>
      <c r="M114" s="5">
        <v>0</v>
      </c>
      <c r="N114" s="6">
        <f t="shared" si="18"/>
        <v>0</v>
      </c>
      <c r="O114" s="5">
        <v>51</v>
      </c>
      <c r="P114" s="5">
        <v>0</v>
      </c>
      <c r="Q114" s="6">
        <f t="shared" si="19"/>
        <v>0</v>
      </c>
      <c r="R114" s="5">
        <v>56</v>
      </c>
      <c r="S114" s="5">
        <v>0</v>
      </c>
      <c r="T114" s="6">
        <f t="shared" si="20"/>
        <v>0</v>
      </c>
      <c r="U114" s="5">
        <v>72</v>
      </c>
      <c r="V114" s="5">
        <v>0</v>
      </c>
      <c r="W114" s="6">
        <f t="shared" si="21"/>
        <v>0</v>
      </c>
      <c r="X114" s="5">
        <v>86</v>
      </c>
      <c r="Y114" s="5">
        <v>0</v>
      </c>
      <c r="Z114" s="6">
        <f t="shared" si="22"/>
        <v>0</v>
      </c>
      <c r="AA114" s="5">
        <v>97</v>
      </c>
      <c r="AB114" s="5">
        <v>0</v>
      </c>
      <c r="AC114" s="6">
        <f t="shared" si="23"/>
        <v>0</v>
      </c>
      <c r="AD114" s="5">
        <v>116</v>
      </c>
      <c r="AE114" s="5">
        <v>0</v>
      </c>
      <c r="AF114" s="6">
        <f t="shared" si="24"/>
        <v>0</v>
      </c>
      <c r="AG114" s="5">
        <f t="shared" si="25"/>
        <v>116</v>
      </c>
      <c r="AH114" s="7">
        <f t="shared" si="26"/>
        <v>0</v>
      </c>
      <c r="AI114" s="7">
        <f t="shared" si="27"/>
        <v>0</v>
      </c>
      <c r="AJ114" s="8">
        <f t="shared" si="28"/>
        <v>0</v>
      </c>
      <c r="AK114" s="38" t="str">
        <f t="shared" si="29"/>
        <v>راكد</v>
      </c>
    </row>
    <row r="115" spans="1:37" x14ac:dyDescent="0.25">
      <c r="A115" s="21"/>
      <c r="B115" s="4" t="s">
        <v>141</v>
      </c>
      <c r="C115" s="5">
        <v>364</v>
      </c>
      <c r="D115" s="5">
        <v>4</v>
      </c>
      <c r="E115" s="6">
        <f t="shared" si="15"/>
        <v>1.098901098901099E-2</v>
      </c>
      <c r="F115" s="5">
        <v>446</v>
      </c>
      <c r="G115" s="5">
        <v>10</v>
      </c>
      <c r="H115" s="6">
        <f t="shared" si="16"/>
        <v>2.2421524663677129E-2</v>
      </c>
      <c r="I115" s="5">
        <v>478</v>
      </c>
      <c r="J115" s="5">
        <v>4</v>
      </c>
      <c r="K115" s="6">
        <f t="shared" si="17"/>
        <v>8.368200836820083E-3</v>
      </c>
      <c r="L115" s="5">
        <v>580</v>
      </c>
      <c r="M115" s="5">
        <v>0</v>
      </c>
      <c r="N115" s="6">
        <f t="shared" si="18"/>
        <v>0</v>
      </c>
      <c r="O115" s="5">
        <v>640</v>
      </c>
      <c r="P115" s="5">
        <v>0</v>
      </c>
      <c r="Q115" s="6">
        <f t="shared" si="19"/>
        <v>0</v>
      </c>
      <c r="R115" s="5">
        <v>672</v>
      </c>
      <c r="S115" s="5">
        <v>7</v>
      </c>
      <c r="T115" s="6">
        <f t="shared" si="20"/>
        <v>1.0416666666666666E-2</v>
      </c>
      <c r="U115" s="5">
        <v>768</v>
      </c>
      <c r="V115" s="5">
        <v>12</v>
      </c>
      <c r="W115" s="6">
        <f t="shared" si="21"/>
        <v>1.5625E-2</v>
      </c>
      <c r="X115" s="5">
        <v>881</v>
      </c>
      <c r="Y115" s="5">
        <v>4</v>
      </c>
      <c r="Z115" s="6">
        <f t="shared" si="22"/>
        <v>4.5402951191827468E-3</v>
      </c>
      <c r="AA115" s="5">
        <v>995</v>
      </c>
      <c r="AB115" s="5">
        <v>0</v>
      </c>
      <c r="AC115" s="6">
        <f t="shared" si="23"/>
        <v>0</v>
      </c>
      <c r="AD115" s="5">
        <v>1080</v>
      </c>
      <c r="AE115" s="5">
        <v>3</v>
      </c>
      <c r="AF115" s="6">
        <f t="shared" si="24"/>
        <v>2.7777777777777779E-3</v>
      </c>
      <c r="AG115" s="5">
        <f t="shared" si="25"/>
        <v>1080</v>
      </c>
      <c r="AH115" s="7">
        <f t="shared" si="26"/>
        <v>44</v>
      </c>
      <c r="AI115" s="7">
        <f t="shared" si="27"/>
        <v>4</v>
      </c>
      <c r="AJ115" s="8">
        <f t="shared" si="28"/>
        <v>7.5138476053135395E-3</v>
      </c>
      <c r="AK115" s="38" t="str">
        <f t="shared" si="29"/>
        <v>راكد</v>
      </c>
    </row>
    <row r="116" spans="1:37" x14ac:dyDescent="0.25">
      <c r="A116" s="21" t="s">
        <v>142</v>
      </c>
      <c r="B116" s="4" t="s">
        <v>143</v>
      </c>
      <c r="C116" s="5">
        <v>355</v>
      </c>
      <c r="D116" s="5">
        <v>1</v>
      </c>
      <c r="E116" s="6">
        <f t="shared" si="15"/>
        <v>2.8169014084507044E-3</v>
      </c>
      <c r="F116" s="5">
        <v>399</v>
      </c>
      <c r="G116" s="5">
        <v>3</v>
      </c>
      <c r="H116" s="6">
        <f t="shared" si="16"/>
        <v>7.5187969924812026E-3</v>
      </c>
      <c r="I116" s="5">
        <v>395</v>
      </c>
      <c r="J116" s="5">
        <v>1</v>
      </c>
      <c r="K116" s="6">
        <f t="shared" si="17"/>
        <v>2.5316455696202532E-3</v>
      </c>
      <c r="L116" s="5">
        <v>467</v>
      </c>
      <c r="M116" s="5">
        <v>1</v>
      </c>
      <c r="N116" s="6">
        <f t="shared" si="18"/>
        <v>2.1413276231263384E-3</v>
      </c>
      <c r="O116" s="5">
        <v>487</v>
      </c>
      <c r="P116" s="5">
        <v>1</v>
      </c>
      <c r="Q116" s="6">
        <f t="shared" si="19"/>
        <v>2.0533880903490761E-3</v>
      </c>
      <c r="R116" s="5">
        <v>457</v>
      </c>
      <c r="S116" s="5">
        <v>2</v>
      </c>
      <c r="T116" s="6">
        <f t="shared" si="20"/>
        <v>4.3763676148796497E-3</v>
      </c>
      <c r="U116" s="5">
        <v>500</v>
      </c>
      <c r="V116" s="5">
        <v>7</v>
      </c>
      <c r="W116" s="6">
        <f t="shared" si="21"/>
        <v>1.4E-2</v>
      </c>
      <c r="X116" s="5">
        <v>525</v>
      </c>
      <c r="Y116" s="5">
        <v>3</v>
      </c>
      <c r="Z116" s="6">
        <f t="shared" si="22"/>
        <v>5.7142857142857143E-3</v>
      </c>
      <c r="AA116" s="5">
        <v>567</v>
      </c>
      <c r="AB116" s="5">
        <v>0</v>
      </c>
      <c r="AC116" s="6">
        <f t="shared" si="23"/>
        <v>0</v>
      </c>
      <c r="AD116" s="5">
        <v>627</v>
      </c>
      <c r="AE116" s="5">
        <v>0</v>
      </c>
      <c r="AF116" s="6">
        <f t="shared" si="24"/>
        <v>0</v>
      </c>
      <c r="AG116" s="5">
        <f t="shared" si="25"/>
        <v>627</v>
      </c>
      <c r="AH116" s="7">
        <f t="shared" si="26"/>
        <v>19</v>
      </c>
      <c r="AI116" s="7">
        <f t="shared" si="27"/>
        <v>2</v>
      </c>
      <c r="AJ116" s="8">
        <f t="shared" si="28"/>
        <v>4.1152713013192944E-3</v>
      </c>
      <c r="AK116" s="38" t="str">
        <f t="shared" si="29"/>
        <v>راكد</v>
      </c>
    </row>
    <row r="117" spans="1:37" x14ac:dyDescent="0.25">
      <c r="A117" s="21"/>
      <c r="B117" s="4" t="s">
        <v>144</v>
      </c>
      <c r="C117" s="5">
        <v>8</v>
      </c>
      <c r="D117" s="5">
        <v>0</v>
      </c>
      <c r="E117" s="6">
        <f t="shared" si="15"/>
        <v>0</v>
      </c>
      <c r="F117" s="5">
        <v>7</v>
      </c>
      <c r="G117" s="5">
        <v>0</v>
      </c>
      <c r="H117" s="6">
        <f t="shared" si="16"/>
        <v>0</v>
      </c>
      <c r="I117" s="5">
        <v>5</v>
      </c>
      <c r="J117" s="5">
        <v>0</v>
      </c>
      <c r="K117" s="6">
        <f t="shared" si="17"/>
        <v>0</v>
      </c>
      <c r="L117" s="5">
        <v>7</v>
      </c>
      <c r="M117" s="5">
        <v>0</v>
      </c>
      <c r="N117" s="6">
        <f t="shared" si="18"/>
        <v>0</v>
      </c>
      <c r="O117" s="5">
        <v>8</v>
      </c>
      <c r="P117" s="5">
        <v>0</v>
      </c>
      <c r="Q117" s="6">
        <f t="shared" si="19"/>
        <v>0</v>
      </c>
      <c r="R117" s="5">
        <v>11</v>
      </c>
      <c r="S117" s="5">
        <v>0</v>
      </c>
      <c r="T117" s="6">
        <f t="shared" si="20"/>
        <v>0</v>
      </c>
      <c r="U117" s="5">
        <v>11</v>
      </c>
      <c r="V117" s="5">
        <v>0</v>
      </c>
      <c r="W117" s="6">
        <f t="shared" si="21"/>
        <v>0</v>
      </c>
      <c r="X117" s="5">
        <v>13</v>
      </c>
      <c r="Y117" s="5">
        <v>0</v>
      </c>
      <c r="Z117" s="6">
        <f t="shared" si="22"/>
        <v>0</v>
      </c>
      <c r="AA117" s="5">
        <v>14</v>
      </c>
      <c r="AB117" s="5">
        <v>0</v>
      </c>
      <c r="AC117" s="6">
        <f t="shared" si="23"/>
        <v>0</v>
      </c>
      <c r="AD117" s="5">
        <v>14</v>
      </c>
      <c r="AE117" s="5">
        <v>0</v>
      </c>
      <c r="AF117" s="6">
        <f t="shared" si="24"/>
        <v>0</v>
      </c>
      <c r="AG117" s="5">
        <f t="shared" si="25"/>
        <v>14</v>
      </c>
      <c r="AH117" s="7">
        <f t="shared" si="26"/>
        <v>0</v>
      </c>
      <c r="AI117" s="7">
        <f t="shared" si="27"/>
        <v>0</v>
      </c>
      <c r="AJ117" s="8">
        <f t="shared" si="28"/>
        <v>0</v>
      </c>
      <c r="AK117" s="38" t="str">
        <f t="shared" si="29"/>
        <v>راكد</v>
      </c>
    </row>
    <row r="118" spans="1:37" x14ac:dyDescent="0.25">
      <c r="A118" s="21"/>
      <c r="B118" s="4" t="s">
        <v>145</v>
      </c>
      <c r="C118" s="5">
        <v>9</v>
      </c>
      <c r="D118" s="5">
        <v>0</v>
      </c>
      <c r="E118" s="6">
        <f t="shared" si="15"/>
        <v>0</v>
      </c>
      <c r="F118" s="5">
        <v>9</v>
      </c>
      <c r="G118" s="5">
        <v>0</v>
      </c>
      <c r="H118" s="6">
        <f t="shared" si="16"/>
        <v>0</v>
      </c>
      <c r="I118" s="5">
        <v>10</v>
      </c>
      <c r="J118" s="5">
        <v>0</v>
      </c>
      <c r="K118" s="6">
        <f t="shared" si="17"/>
        <v>0</v>
      </c>
      <c r="L118" s="5">
        <v>15</v>
      </c>
      <c r="M118" s="5">
        <v>0</v>
      </c>
      <c r="N118" s="6">
        <f t="shared" si="18"/>
        <v>0</v>
      </c>
      <c r="O118" s="5">
        <v>14</v>
      </c>
      <c r="P118" s="5">
        <v>0</v>
      </c>
      <c r="Q118" s="6">
        <f t="shared" si="19"/>
        <v>0</v>
      </c>
      <c r="R118" s="5">
        <v>14</v>
      </c>
      <c r="S118" s="5">
        <v>1</v>
      </c>
      <c r="T118" s="6">
        <f t="shared" si="20"/>
        <v>7.1428571428571425E-2</v>
      </c>
      <c r="U118" s="5">
        <v>13</v>
      </c>
      <c r="V118" s="5">
        <v>2</v>
      </c>
      <c r="W118" s="6">
        <f t="shared" si="21"/>
        <v>0.15384615384615385</v>
      </c>
      <c r="X118" s="5">
        <v>12</v>
      </c>
      <c r="Y118" s="5">
        <v>1</v>
      </c>
      <c r="Z118" s="6">
        <f t="shared" si="22"/>
        <v>8.3333333333333329E-2</v>
      </c>
      <c r="AA118" s="5">
        <v>11</v>
      </c>
      <c r="AB118" s="5">
        <v>0</v>
      </c>
      <c r="AC118" s="6">
        <f t="shared" si="23"/>
        <v>0</v>
      </c>
      <c r="AD118" s="5">
        <v>9</v>
      </c>
      <c r="AE118" s="5">
        <v>2</v>
      </c>
      <c r="AF118" s="6">
        <f t="shared" si="24"/>
        <v>0.22222222222222221</v>
      </c>
      <c r="AG118" s="5">
        <f t="shared" si="25"/>
        <v>9</v>
      </c>
      <c r="AH118" s="7">
        <f t="shared" si="26"/>
        <v>6</v>
      </c>
      <c r="AI118" s="7">
        <f t="shared" si="27"/>
        <v>1</v>
      </c>
      <c r="AJ118" s="8">
        <f t="shared" si="28"/>
        <v>5.3083028083028082E-2</v>
      </c>
      <c r="AK118" s="33" t="s">
        <v>205</v>
      </c>
    </row>
    <row r="119" spans="1:37" x14ac:dyDescent="0.25">
      <c r="A119" s="21"/>
      <c r="B119" s="4" t="s">
        <v>146</v>
      </c>
      <c r="C119" s="5">
        <v>2</v>
      </c>
      <c r="D119" s="5">
        <v>0</v>
      </c>
      <c r="E119" s="6">
        <f t="shared" si="15"/>
        <v>0</v>
      </c>
      <c r="F119" s="5">
        <v>2</v>
      </c>
      <c r="G119" s="5">
        <v>0</v>
      </c>
      <c r="H119" s="6">
        <f t="shared" si="16"/>
        <v>0</v>
      </c>
      <c r="I119" s="5">
        <v>6</v>
      </c>
      <c r="J119" s="5">
        <v>0</v>
      </c>
      <c r="K119" s="6">
        <f t="shared" si="17"/>
        <v>0</v>
      </c>
      <c r="L119" s="5">
        <v>7</v>
      </c>
      <c r="M119" s="5">
        <v>0</v>
      </c>
      <c r="N119" s="6">
        <f t="shared" si="18"/>
        <v>0</v>
      </c>
      <c r="O119" s="5">
        <v>6</v>
      </c>
      <c r="P119" s="5">
        <v>0</v>
      </c>
      <c r="Q119" s="6">
        <f t="shared" si="19"/>
        <v>0</v>
      </c>
      <c r="R119" s="5">
        <v>8</v>
      </c>
      <c r="S119" s="5">
        <v>0</v>
      </c>
      <c r="T119" s="6">
        <f t="shared" si="20"/>
        <v>0</v>
      </c>
      <c r="U119" s="5">
        <v>9</v>
      </c>
      <c r="V119" s="5">
        <v>0</v>
      </c>
      <c r="W119" s="6">
        <f t="shared" si="21"/>
        <v>0</v>
      </c>
      <c r="X119" s="5">
        <v>9</v>
      </c>
      <c r="Y119" s="5">
        <v>0</v>
      </c>
      <c r="Z119" s="6">
        <f t="shared" si="22"/>
        <v>0</v>
      </c>
      <c r="AA119" s="5">
        <v>9</v>
      </c>
      <c r="AB119" s="5">
        <v>0</v>
      </c>
      <c r="AC119" s="6">
        <f t="shared" si="23"/>
        <v>0</v>
      </c>
      <c r="AD119" s="5">
        <v>9</v>
      </c>
      <c r="AE119" s="5">
        <v>0</v>
      </c>
      <c r="AF119" s="6">
        <f t="shared" si="24"/>
        <v>0</v>
      </c>
      <c r="AG119" s="5">
        <f t="shared" si="25"/>
        <v>9</v>
      </c>
      <c r="AH119" s="7">
        <f t="shared" si="26"/>
        <v>0</v>
      </c>
      <c r="AI119" s="7">
        <f t="shared" si="27"/>
        <v>0</v>
      </c>
      <c r="AJ119" s="8">
        <f t="shared" si="28"/>
        <v>0</v>
      </c>
      <c r="AK119" s="38" t="str">
        <f t="shared" si="29"/>
        <v>راكد</v>
      </c>
    </row>
    <row r="120" spans="1:37" x14ac:dyDescent="0.25">
      <c r="A120" s="21"/>
      <c r="B120" s="4" t="s">
        <v>147</v>
      </c>
      <c r="C120" s="5">
        <v>73</v>
      </c>
      <c r="D120" s="5">
        <v>0</v>
      </c>
      <c r="E120" s="6">
        <f t="shared" si="15"/>
        <v>0</v>
      </c>
      <c r="F120" s="5">
        <v>71</v>
      </c>
      <c r="G120" s="5">
        <v>0</v>
      </c>
      <c r="H120" s="6">
        <f t="shared" si="16"/>
        <v>0</v>
      </c>
      <c r="I120" s="5">
        <v>67</v>
      </c>
      <c r="J120" s="5">
        <v>0</v>
      </c>
      <c r="K120" s="6">
        <f t="shared" si="17"/>
        <v>0</v>
      </c>
      <c r="L120" s="5">
        <v>71</v>
      </c>
      <c r="M120" s="5">
        <v>0</v>
      </c>
      <c r="N120" s="6">
        <f t="shared" si="18"/>
        <v>0</v>
      </c>
      <c r="O120" s="5">
        <v>81</v>
      </c>
      <c r="P120" s="5">
        <v>0</v>
      </c>
      <c r="Q120" s="6">
        <f t="shared" si="19"/>
        <v>0</v>
      </c>
      <c r="R120" s="5">
        <v>99</v>
      </c>
      <c r="S120" s="5">
        <v>0</v>
      </c>
      <c r="T120" s="6">
        <f t="shared" si="20"/>
        <v>0</v>
      </c>
      <c r="U120" s="5">
        <v>107</v>
      </c>
      <c r="V120" s="5">
        <v>0</v>
      </c>
      <c r="W120" s="6">
        <f t="shared" si="21"/>
        <v>0</v>
      </c>
      <c r="X120" s="5">
        <v>108</v>
      </c>
      <c r="Y120" s="5">
        <v>0</v>
      </c>
      <c r="Z120" s="6">
        <f t="shared" si="22"/>
        <v>0</v>
      </c>
      <c r="AA120" s="5">
        <v>114</v>
      </c>
      <c r="AB120" s="5">
        <v>0</v>
      </c>
      <c r="AC120" s="6">
        <f t="shared" si="23"/>
        <v>0</v>
      </c>
      <c r="AD120" s="5">
        <v>127</v>
      </c>
      <c r="AE120" s="5">
        <v>0</v>
      </c>
      <c r="AF120" s="6">
        <f t="shared" si="24"/>
        <v>0</v>
      </c>
      <c r="AG120" s="5">
        <f t="shared" si="25"/>
        <v>127</v>
      </c>
      <c r="AH120" s="7">
        <f t="shared" si="26"/>
        <v>0</v>
      </c>
      <c r="AI120" s="7">
        <f t="shared" si="27"/>
        <v>0</v>
      </c>
      <c r="AJ120" s="8">
        <f t="shared" si="28"/>
        <v>0</v>
      </c>
      <c r="AK120" s="38" t="str">
        <f t="shared" si="29"/>
        <v>راكد</v>
      </c>
    </row>
    <row r="121" spans="1:37" x14ac:dyDescent="0.25">
      <c r="A121" s="21"/>
      <c r="B121" s="4" t="s">
        <v>148</v>
      </c>
      <c r="C121" s="5">
        <v>2</v>
      </c>
      <c r="D121" s="5">
        <v>0</v>
      </c>
      <c r="E121" s="6">
        <f t="shared" si="15"/>
        <v>0</v>
      </c>
      <c r="F121" s="5">
        <v>3</v>
      </c>
      <c r="G121" s="5">
        <v>0</v>
      </c>
      <c r="H121" s="6">
        <f t="shared" si="16"/>
        <v>0</v>
      </c>
      <c r="I121" s="5">
        <v>4</v>
      </c>
      <c r="J121" s="5">
        <v>0</v>
      </c>
      <c r="K121" s="6">
        <f t="shared" si="17"/>
        <v>0</v>
      </c>
      <c r="L121" s="5">
        <v>8</v>
      </c>
      <c r="M121" s="5">
        <v>0</v>
      </c>
      <c r="N121" s="6">
        <f t="shared" si="18"/>
        <v>0</v>
      </c>
      <c r="O121" s="5">
        <v>7</v>
      </c>
      <c r="P121" s="5">
        <v>0</v>
      </c>
      <c r="Q121" s="6">
        <f t="shared" si="19"/>
        <v>0</v>
      </c>
      <c r="R121" s="5">
        <v>7</v>
      </c>
      <c r="S121" s="5">
        <v>0</v>
      </c>
      <c r="T121" s="6">
        <f t="shared" si="20"/>
        <v>0</v>
      </c>
      <c r="U121" s="5">
        <v>8</v>
      </c>
      <c r="V121" s="5">
        <v>0</v>
      </c>
      <c r="W121" s="6">
        <f t="shared" si="21"/>
        <v>0</v>
      </c>
      <c r="X121" s="5">
        <v>10</v>
      </c>
      <c r="Y121" s="5">
        <v>0</v>
      </c>
      <c r="Z121" s="6">
        <f t="shared" si="22"/>
        <v>0</v>
      </c>
      <c r="AA121" s="5">
        <v>12</v>
      </c>
      <c r="AB121" s="5">
        <v>0</v>
      </c>
      <c r="AC121" s="6">
        <f t="shared" si="23"/>
        <v>0</v>
      </c>
      <c r="AD121" s="5">
        <v>13</v>
      </c>
      <c r="AE121" s="5">
        <v>0</v>
      </c>
      <c r="AF121" s="6">
        <f t="shared" si="24"/>
        <v>0</v>
      </c>
      <c r="AG121" s="5">
        <f t="shared" si="25"/>
        <v>13</v>
      </c>
      <c r="AH121" s="7">
        <f t="shared" si="26"/>
        <v>0</v>
      </c>
      <c r="AI121" s="7">
        <f t="shared" si="27"/>
        <v>0</v>
      </c>
      <c r="AJ121" s="8">
        <f t="shared" si="28"/>
        <v>0</v>
      </c>
      <c r="AK121" s="38" t="str">
        <f t="shared" si="29"/>
        <v>راكد</v>
      </c>
    </row>
    <row r="122" spans="1:37" x14ac:dyDescent="0.25">
      <c r="A122" s="21"/>
      <c r="B122" s="4" t="s">
        <v>149</v>
      </c>
      <c r="C122" s="5">
        <v>0</v>
      </c>
      <c r="D122" s="5">
        <v>0</v>
      </c>
      <c r="E122" s="6" t="e">
        <f t="shared" si="15"/>
        <v>#DIV/0!</v>
      </c>
      <c r="F122" s="5">
        <v>1</v>
      </c>
      <c r="G122" s="5">
        <v>0</v>
      </c>
      <c r="H122" s="6">
        <f t="shared" si="16"/>
        <v>0</v>
      </c>
      <c r="I122" s="5">
        <v>1</v>
      </c>
      <c r="J122" s="5">
        <v>0</v>
      </c>
      <c r="K122" s="6">
        <f t="shared" si="17"/>
        <v>0</v>
      </c>
      <c r="L122" s="5">
        <v>1</v>
      </c>
      <c r="M122" s="5">
        <v>0</v>
      </c>
      <c r="N122" s="6">
        <f t="shared" si="18"/>
        <v>0</v>
      </c>
      <c r="O122" s="5">
        <v>2</v>
      </c>
      <c r="P122" s="5">
        <v>0</v>
      </c>
      <c r="Q122" s="6">
        <f t="shared" si="19"/>
        <v>0</v>
      </c>
      <c r="R122" s="5">
        <v>4</v>
      </c>
      <c r="S122" s="5">
        <v>0</v>
      </c>
      <c r="T122" s="6">
        <f t="shared" si="20"/>
        <v>0</v>
      </c>
      <c r="U122" s="5">
        <v>4</v>
      </c>
      <c r="V122" s="5">
        <v>0</v>
      </c>
      <c r="W122" s="6">
        <f t="shared" si="21"/>
        <v>0</v>
      </c>
      <c r="X122" s="5">
        <v>7</v>
      </c>
      <c r="Y122" s="5">
        <v>0</v>
      </c>
      <c r="Z122" s="6">
        <f t="shared" si="22"/>
        <v>0</v>
      </c>
      <c r="AA122" s="5">
        <v>9</v>
      </c>
      <c r="AB122" s="5">
        <v>0</v>
      </c>
      <c r="AC122" s="6">
        <f t="shared" si="23"/>
        <v>0</v>
      </c>
      <c r="AD122" s="5">
        <v>9</v>
      </c>
      <c r="AE122" s="5">
        <v>0</v>
      </c>
      <c r="AF122" s="6">
        <f t="shared" si="24"/>
        <v>0</v>
      </c>
      <c r="AG122" s="5">
        <f t="shared" si="25"/>
        <v>9</v>
      </c>
      <c r="AH122" s="7">
        <f t="shared" si="26"/>
        <v>0</v>
      </c>
      <c r="AI122" s="7">
        <f t="shared" si="27"/>
        <v>0</v>
      </c>
      <c r="AJ122" s="8">
        <f>AVERAGE(AF122,AC122,Z122,W122,T122,Q122,N122,K122,H122)</f>
        <v>0</v>
      </c>
      <c r="AK122" s="38" t="str">
        <f t="shared" si="29"/>
        <v>راكد</v>
      </c>
    </row>
    <row r="123" spans="1:37" x14ac:dyDescent="0.25">
      <c r="A123" s="21"/>
      <c r="B123" s="4" t="s">
        <v>150</v>
      </c>
      <c r="C123" s="5">
        <v>27</v>
      </c>
      <c r="D123" s="5">
        <v>0</v>
      </c>
      <c r="E123" s="6">
        <f t="shared" si="15"/>
        <v>0</v>
      </c>
      <c r="F123" s="5">
        <v>29</v>
      </c>
      <c r="G123" s="5">
        <v>0</v>
      </c>
      <c r="H123" s="6">
        <f t="shared" si="16"/>
        <v>0</v>
      </c>
      <c r="I123" s="5">
        <v>28</v>
      </c>
      <c r="J123" s="5">
        <v>0</v>
      </c>
      <c r="K123" s="6">
        <f t="shared" si="17"/>
        <v>0</v>
      </c>
      <c r="L123" s="5">
        <v>31</v>
      </c>
      <c r="M123" s="5">
        <v>0</v>
      </c>
      <c r="N123" s="6">
        <f t="shared" si="18"/>
        <v>0</v>
      </c>
      <c r="O123" s="5">
        <v>37</v>
      </c>
      <c r="P123" s="5">
        <v>0</v>
      </c>
      <c r="Q123" s="6">
        <f t="shared" si="19"/>
        <v>0</v>
      </c>
      <c r="R123" s="5">
        <v>49</v>
      </c>
      <c r="S123" s="5">
        <v>0</v>
      </c>
      <c r="T123" s="6">
        <f t="shared" si="20"/>
        <v>0</v>
      </c>
      <c r="U123" s="5">
        <v>61</v>
      </c>
      <c r="V123" s="5">
        <v>0</v>
      </c>
      <c r="W123" s="6">
        <f t="shared" si="21"/>
        <v>0</v>
      </c>
      <c r="X123" s="5">
        <v>70</v>
      </c>
      <c r="Y123" s="5">
        <v>0</v>
      </c>
      <c r="Z123" s="6">
        <f t="shared" si="22"/>
        <v>0</v>
      </c>
      <c r="AA123" s="5">
        <v>82</v>
      </c>
      <c r="AB123" s="5">
        <v>0</v>
      </c>
      <c r="AC123" s="6">
        <f t="shared" si="23"/>
        <v>0</v>
      </c>
      <c r="AD123" s="5">
        <v>85</v>
      </c>
      <c r="AE123" s="5">
        <v>1</v>
      </c>
      <c r="AF123" s="6">
        <f t="shared" si="24"/>
        <v>1.1764705882352941E-2</v>
      </c>
      <c r="AG123" s="5">
        <f t="shared" si="25"/>
        <v>85</v>
      </c>
      <c r="AH123" s="7">
        <f t="shared" si="26"/>
        <v>1</v>
      </c>
      <c r="AI123" s="7">
        <f t="shared" si="27"/>
        <v>0</v>
      </c>
      <c r="AJ123" s="8">
        <f t="shared" si="28"/>
        <v>1.176470588235294E-3</v>
      </c>
      <c r="AK123" s="38" t="str">
        <f t="shared" si="29"/>
        <v>راكد</v>
      </c>
    </row>
    <row r="124" spans="1:37" x14ac:dyDescent="0.25">
      <c r="A124" s="21"/>
      <c r="B124" s="4" t="s">
        <v>151</v>
      </c>
      <c r="C124" s="5">
        <v>66</v>
      </c>
      <c r="D124" s="5">
        <v>0</v>
      </c>
      <c r="E124" s="6">
        <f t="shared" ref="E124:E130" si="30">D124/C124</f>
        <v>0</v>
      </c>
      <c r="F124" s="5">
        <v>71</v>
      </c>
      <c r="G124" s="5">
        <v>0</v>
      </c>
      <c r="H124" s="6">
        <f t="shared" ref="H124:H130" si="31">G124/F124</f>
        <v>0</v>
      </c>
      <c r="I124" s="5">
        <v>70</v>
      </c>
      <c r="J124" s="5">
        <v>0</v>
      </c>
      <c r="K124" s="6">
        <f t="shared" ref="K124:K130" si="32">J124/I124</f>
        <v>0</v>
      </c>
      <c r="L124" s="5">
        <v>90</v>
      </c>
      <c r="M124" s="5">
        <v>0</v>
      </c>
      <c r="N124" s="6">
        <f t="shared" ref="N124:N130" si="33">M124/L124</f>
        <v>0</v>
      </c>
      <c r="O124" s="5">
        <v>89</v>
      </c>
      <c r="P124" s="5">
        <v>0</v>
      </c>
      <c r="Q124" s="6">
        <f t="shared" ref="Q124:Q130" si="34">P124/O124</f>
        <v>0</v>
      </c>
      <c r="R124" s="5">
        <v>94</v>
      </c>
      <c r="S124" s="5">
        <v>0</v>
      </c>
      <c r="T124" s="6">
        <f t="shared" ref="T124:T130" si="35">S124/R124</f>
        <v>0</v>
      </c>
      <c r="U124" s="5">
        <v>99</v>
      </c>
      <c r="V124" s="5">
        <v>1</v>
      </c>
      <c r="W124" s="6">
        <f t="shared" ref="W124:W130" si="36">V124/U124</f>
        <v>1.0101010101010102E-2</v>
      </c>
      <c r="X124" s="5">
        <v>105</v>
      </c>
      <c r="Y124" s="5">
        <v>0</v>
      </c>
      <c r="Z124" s="6">
        <f t="shared" ref="Z124:Z130" si="37">Y124/X124</f>
        <v>0</v>
      </c>
      <c r="AA124" s="5">
        <v>98</v>
      </c>
      <c r="AB124" s="5">
        <v>0</v>
      </c>
      <c r="AC124" s="6">
        <f t="shared" ref="AC124:AC130" si="38">AB124/AA124</f>
        <v>0</v>
      </c>
      <c r="AD124" s="5">
        <v>106</v>
      </c>
      <c r="AE124" s="5">
        <v>0</v>
      </c>
      <c r="AF124" s="6">
        <f t="shared" ref="AF124:AF130" si="39">AE124/AD124</f>
        <v>0</v>
      </c>
      <c r="AG124" s="5">
        <f t="shared" ref="AG124:AG130" si="40">AD124</f>
        <v>106</v>
      </c>
      <c r="AH124" s="7">
        <f t="shared" ref="AH124:AH130" si="41">SUM(D124,G124,J124,M124,P124,S124,V124,Y124,AB124,AE124)</f>
        <v>1</v>
      </c>
      <c r="AI124" s="7">
        <f t="shared" ref="AI124:AI130" si="42" xml:space="preserve"> ROUND(AH124/10,0)</f>
        <v>0</v>
      </c>
      <c r="AJ124" s="8">
        <f t="shared" ref="AJ124:AJ130" si="43">AVERAGE(AF124,AC124,Z124,W124,T124,Q124,N124,K124,H124,E124)</f>
        <v>1.0101010101010101E-3</v>
      </c>
      <c r="AK124" s="38" t="str">
        <f t="shared" ref="AK124:AK130" si="44">IF(AJ124&lt;1%,"راكد",IF(AJ124&lt;15%,"مشبع","مطلوب"))</f>
        <v>راكد</v>
      </c>
    </row>
    <row r="125" spans="1:37" x14ac:dyDescent="0.25">
      <c r="A125" s="21"/>
      <c r="B125" s="4" t="s">
        <v>152</v>
      </c>
      <c r="C125" s="5">
        <v>80</v>
      </c>
      <c r="D125" s="5">
        <v>0</v>
      </c>
      <c r="E125" s="6">
        <f t="shared" si="30"/>
        <v>0</v>
      </c>
      <c r="F125" s="5">
        <v>92</v>
      </c>
      <c r="G125" s="5">
        <v>0</v>
      </c>
      <c r="H125" s="6">
        <f t="shared" si="31"/>
        <v>0</v>
      </c>
      <c r="I125" s="5">
        <v>93</v>
      </c>
      <c r="J125" s="5">
        <v>0</v>
      </c>
      <c r="K125" s="6">
        <f t="shared" si="32"/>
        <v>0</v>
      </c>
      <c r="L125" s="5">
        <v>126</v>
      </c>
      <c r="M125" s="5">
        <v>0</v>
      </c>
      <c r="N125" s="6">
        <f t="shared" si="33"/>
        <v>0</v>
      </c>
      <c r="O125" s="5">
        <v>131</v>
      </c>
      <c r="P125" s="5">
        <v>0</v>
      </c>
      <c r="Q125" s="6">
        <f t="shared" si="34"/>
        <v>0</v>
      </c>
      <c r="R125" s="5">
        <v>146</v>
      </c>
      <c r="S125" s="5">
        <v>0</v>
      </c>
      <c r="T125" s="6">
        <f t="shared" si="35"/>
        <v>0</v>
      </c>
      <c r="U125" s="5">
        <v>162</v>
      </c>
      <c r="V125" s="5">
        <v>0</v>
      </c>
      <c r="W125" s="6">
        <f t="shared" si="36"/>
        <v>0</v>
      </c>
      <c r="X125" s="5">
        <v>191</v>
      </c>
      <c r="Y125" s="5">
        <v>0</v>
      </c>
      <c r="Z125" s="6">
        <f t="shared" si="37"/>
        <v>0</v>
      </c>
      <c r="AA125" s="5">
        <v>208</v>
      </c>
      <c r="AB125" s="5">
        <v>0</v>
      </c>
      <c r="AC125" s="6">
        <f t="shared" si="38"/>
        <v>0</v>
      </c>
      <c r="AD125" s="5">
        <v>229</v>
      </c>
      <c r="AE125" s="5">
        <v>0</v>
      </c>
      <c r="AF125" s="6">
        <f t="shared" si="39"/>
        <v>0</v>
      </c>
      <c r="AG125" s="5">
        <f t="shared" si="40"/>
        <v>229</v>
      </c>
      <c r="AH125" s="7">
        <f t="shared" si="41"/>
        <v>0</v>
      </c>
      <c r="AI125" s="7">
        <f t="shared" si="42"/>
        <v>0</v>
      </c>
      <c r="AJ125" s="8">
        <f t="shared" si="43"/>
        <v>0</v>
      </c>
      <c r="AK125" s="38" t="str">
        <f t="shared" si="44"/>
        <v>راكد</v>
      </c>
    </row>
    <row r="126" spans="1:37" x14ac:dyDescent="0.25">
      <c r="A126" s="21"/>
      <c r="B126" s="4" t="s">
        <v>153</v>
      </c>
      <c r="C126" s="5">
        <v>253</v>
      </c>
      <c r="D126" s="5">
        <v>2</v>
      </c>
      <c r="E126" s="6">
        <f t="shared" si="30"/>
        <v>7.9051383399209481E-3</v>
      </c>
      <c r="F126" s="5">
        <v>305</v>
      </c>
      <c r="G126" s="5">
        <v>3</v>
      </c>
      <c r="H126" s="6">
        <f t="shared" si="31"/>
        <v>9.8360655737704927E-3</v>
      </c>
      <c r="I126" s="5">
        <v>322</v>
      </c>
      <c r="J126" s="5">
        <v>0</v>
      </c>
      <c r="K126" s="6">
        <f t="shared" si="32"/>
        <v>0</v>
      </c>
      <c r="L126" s="5">
        <v>398</v>
      </c>
      <c r="M126" s="5">
        <v>0</v>
      </c>
      <c r="N126" s="6">
        <f t="shared" si="33"/>
        <v>0</v>
      </c>
      <c r="O126" s="5">
        <v>427</v>
      </c>
      <c r="P126" s="5">
        <v>1</v>
      </c>
      <c r="Q126" s="6">
        <f t="shared" si="34"/>
        <v>2.34192037470726E-3</v>
      </c>
      <c r="R126" s="5">
        <v>416</v>
      </c>
      <c r="S126" s="5">
        <v>0</v>
      </c>
      <c r="T126" s="6">
        <f t="shared" si="35"/>
        <v>0</v>
      </c>
      <c r="U126" s="5">
        <v>483</v>
      </c>
      <c r="V126" s="5">
        <v>1</v>
      </c>
      <c r="W126" s="6">
        <f t="shared" si="36"/>
        <v>2.070393374741201E-3</v>
      </c>
      <c r="X126" s="5">
        <v>515</v>
      </c>
      <c r="Y126" s="5">
        <v>0</v>
      </c>
      <c r="Z126" s="6">
        <f t="shared" si="37"/>
        <v>0</v>
      </c>
      <c r="AA126" s="5">
        <v>553</v>
      </c>
      <c r="AB126" s="5">
        <v>0</v>
      </c>
      <c r="AC126" s="6">
        <f t="shared" si="38"/>
        <v>0</v>
      </c>
      <c r="AD126" s="5">
        <v>566</v>
      </c>
      <c r="AE126" s="5">
        <v>0</v>
      </c>
      <c r="AF126" s="6">
        <f t="shared" si="39"/>
        <v>0</v>
      </c>
      <c r="AG126" s="5">
        <f t="shared" si="40"/>
        <v>566</v>
      </c>
      <c r="AH126" s="7">
        <f t="shared" si="41"/>
        <v>7</v>
      </c>
      <c r="AI126" s="7">
        <f t="shared" si="42"/>
        <v>1</v>
      </c>
      <c r="AJ126" s="8">
        <f t="shared" si="43"/>
        <v>2.2153517663139901E-3</v>
      </c>
      <c r="AK126" s="38" t="str">
        <f t="shared" si="44"/>
        <v>راكد</v>
      </c>
    </row>
    <row r="127" spans="1:37" x14ac:dyDescent="0.25">
      <c r="A127" s="21" t="s">
        <v>154</v>
      </c>
      <c r="B127" s="4" t="s">
        <v>155</v>
      </c>
      <c r="C127" s="5">
        <v>109</v>
      </c>
      <c r="D127" s="5">
        <v>0</v>
      </c>
      <c r="E127" s="6">
        <f t="shared" si="30"/>
        <v>0</v>
      </c>
      <c r="F127" s="5">
        <v>118</v>
      </c>
      <c r="G127" s="5">
        <v>0</v>
      </c>
      <c r="H127" s="6">
        <f t="shared" si="31"/>
        <v>0</v>
      </c>
      <c r="I127" s="5">
        <v>125</v>
      </c>
      <c r="J127" s="5">
        <v>0</v>
      </c>
      <c r="K127" s="6">
        <f t="shared" si="32"/>
        <v>0</v>
      </c>
      <c r="L127" s="5">
        <v>149</v>
      </c>
      <c r="M127" s="5">
        <v>0</v>
      </c>
      <c r="N127" s="6">
        <f t="shared" si="33"/>
        <v>0</v>
      </c>
      <c r="O127" s="5">
        <v>167</v>
      </c>
      <c r="P127" s="5">
        <v>0</v>
      </c>
      <c r="Q127" s="6">
        <f t="shared" si="34"/>
        <v>0</v>
      </c>
      <c r="R127" s="5">
        <v>187</v>
      </c>
      <c r="S127" s="5">
        <v>1</v>
      </c>
      <c r="T127" s="6">
        <f t="shared" si="35"/>
        <v>5.3475935828877002E-3</v>
      </c>
      <c r="U127" s="5">
        <v>202</v>
      </c>
      <c r="V127" s="5">
        <v>0</v>
      </c>
      <c r="W127" s="6">
        <f t="shared" si="36"/>
        <v>0</v>
      </c>
      <c r="X127" s="5">
        <v>218</v>
      </c>
      <c r="Y127" s="5">
        <v>0</v>
      </c>
      <c r="Z127" s="6">
        <f t="shared" si="37"/>
        <v>0</v>
      </c>
      <c r="AA127" s="5">
        <v>219</v>
      </c>
      <c r="AB127" s="5">
        <v>0</v>
      </c>
      <c r="AC127" s="6">
        <f t="shared" si="38"/>
        <v>0</v>
      </c>
      <c r="AD127" s="5">
        <v>226</v>
      </c>
      <c r="AE127" s="5">
        <v>0</v>
      </c>
      <c r="AF127" s="6">
        <f t="shared" si="39"/>
        <v>0</v>
      </c>
      <c r="AG127" s="5">
        <f t="shared" si="40"/>
        <v>226</v>
      </c>
      <c r="AH127" s="7">
        <f t="shared" si="41"/>
        <v>1</v>
      </c>
      <c r="AI127" s="7">
        <f t="shared" si="42"/>
        <v>0</v>
      </c>
      <c r="AJ127" s="8">
        <f t="shared" si="43"/>
        <v>5.3475935828877007E-4</v>
      </c>
      <c r="AK127" s="38" t="str">
        <f t="shared" si="44"/>
        <v>راكد</v>
      </c>
    </row>
    <row r="128" spans="1:37" x14ac:dyDescent="0.25">
      <c r="A128" s="21"/>
      <c r="B128" s="4" t="s">
        <v>156</v>
      </c>
      <c r="C128" s="5">
        <v>47</v>
      </c>
      <c r="D128" s="5">
        <v>0</v>
      </c>
      <c r="E128" s="6">
        <f t="shared" si="30"/>
        <v>0</v>
      </c>
      <c r="F128" s="5">
        <v>49</v>
      </c>
      <c r="G128" s="5">
        <v>0</v>
      </c>
      <c r="H128" s="6">
        <f t="shared" si="31"/>
        <v>0</v>
      </c>
      <c r="I128" s="5">
        <v>46</v>
      </c>
      <c r="J128" s="5">
        <v>0</v>
      </c>
      <c r="K128" s="6">
        <f t="shared" si="32"/>
        <v>0</v>
      </c>
      <c r="L128" s="5">
        <v>45</v>
      </c>
      <c r="M128" s="5">
        <v>0</v>
      </c>
      <c r="N128" s="6">
        <f t="shared" si="33"/>
        <v>0</v>
      </c>
      <c r="O128" s="5">
        <v>46</v>
      </c>
      <c r="P128" s="5">
        <v>2</v>
      </c>
      <c r="Q128" s="6">
        <f t="shared" si="34"/>
        <v>4.3478260869565216E-2</v>
      </c>
      <c r="R128" s="5">
        <v>45</v>
      </c>
      <c r="S128" s="5">
        <v>0</v>
      </c>
      <c r="T128" s="6">
        <f t="shared" si="35"/>
        <v>0</v>
      </c>
      <c r="U128" s="5">
        <v>46</v>
      </c>
      <c r="V128" s="5">
        <v>2</v>
      </c>
      <c r="W128" s="6">
        <f t="shared" si="36"/>
        <v>4.3478260869565216E-2</v>
      </c>
      <c r="X128" s="5">
        <v>39</v>
      </c>
      <c r="Y128" s="5">
        <v>2</v>
      </c>
      <c r="Z128" s="6">
        <f t="shared" si="37"/>
        <v>5.128205128205128E-2</v>
      </c>
      <c r="AA128" s="5">
        <v>36</v>
      </c>
      <c r="AB128" s="5">
        <v>0</v>
      </c>
      <c r="AC128" s="6">
        <f t="shared" si="38"/>
        <v>0</v>
      </c>
      <c r="AD128" s="5">
        <v>34</v>
      </c>
      <c r="AE128" s="5">
        <v>1</v>
      </c>
      <c r="AF128" s="6">
        <f t="shared" si="39"/>
        <v>2.9411764705882353E-2</v>
      </c>
      <c r="AG128" s="5">
        <f t="shared" si="40"/>
        <v>34</v>
      </c>
      <c r="AH128" s="7">
        <f t="shared" si="41"/>
        <v>7</v>
      </c>
      <c r="AI128" s="7">
        <f t="shared" si="42"/>
        <v>1</v>
      </c>
      <c r="AJ128" s="8">
        <f t="shared" si="43"/>
        <v>1.6765033772706404E-2</v>
      </c>
      <c r="AK128" s="33" t="s">
        <v>204</v>
      </c>
    </row>
    <row r="129" spans="1:37" x14ac:dyDescent="0.25">
      <c r="A129" s="21"/>
      <c r="B129" s="4" t="s">
        <v>157</v>
      </c>
      <c r="C129" s="5">
        <v>215</v>
      </c>
      <c r="D129" s="5">
        <v>1</v>
      </c>
      <c r="E129" s="6">
        <f t="shared" si="30"/>
        <v>4.6511627906976744E-3</v>
      </c>
      <c r="F129" s="5">
        <v>225</v>
      </c>
      <c r="G129" s="5">
        <v>0</v>
      </c>
      <c r="H129" s="6">
        <f t="shared" si="31"/>
        <v>0</v>
      </c>
      <c r="I129" s="5">
        <v>223</v>
      </c>
      <c r="J129" s="5">
        <v>0</v>
      </c>
      <c r="K129" s="6">
        <f t="shared" si="32"/>
        <v>0</v>
      </c>
      <c r="L129" s="5">
        <v>271</v>
      </c>
      <c r="M129" s="5">
        <v>0</v>
      </c>
      <c r="N129" s="6">
        <f t="shared" si="33"/>
        <v>0</v>
      </c>
      <c r="O129" s="5">
        <v>282</v>
      </c>
      <c r="P129" s="5">
        <v>2</v>
      </c>
      <c r="Q129" s="6">
        <f t="shared" si="34"/>
        <v>7.0921985815602835E-3</v>
      </c>
      <c r="R129" s="5">
        <v>226</v>
      </c>
      <c r="S129" s="5">
        <v>5</v>
      </c>
      <c r="T129" s="6">
        <f t="shared" si="35"/>
        <v>2.2123893805309734E-2</v>
      </c>
      <c r="U129" s="5">
        <v>236</v>
      </c>
      <c r="V129" s="5">
        <v>5</v>
      </c>
      <c r="W129" s="6">
        <f t="shared" si="36"/>
        <v>2.1186440677966101E-2</v>
      </c>
      <c r="X129" s="5">
        <v>254</v>
      </c>
      <c r="Y129" s="5">
        <v>3</v>
      </c>
      <c r="Z129" s="6">
        <f t="shared" si="37"/>
        <v>1.1811023622047244E-2</v>
      </c>
      <c r="AA129" s="5">
        <v>258</v>
      </c>
      <c r="AB129" s="5">
        <v>0</v>
      </c>
      <c r="AC129" s="6">
        <f t="shared" si="38"/>
        <v>0</v>
      </c>
      <c r="AD129" s="5">
        <v>278</v>
      </c>
      <c r="AE129" s="5">
        <v>0</v>
      </c>
      <c r="AF129" s="6">
        <f t="shared" si="39"/>
        <v>0</v>
      </c>
      <c r="AG129" s="5">
        <f t="shared" si="40"/>
        <v>278</v>
      </c>
      <c r="AH129" s="7">
        <f t="shared" si="41"/>
        <v>16</v>
      </c>
      <c r="AI129" s="7">
        <f t="shared" si="42"/>
        <v>2</v>
      </c>
      <c r="AJ129" s="8">
        <f t="shared" si="43"/>
        <v>6.6864719477581032E-3</v>
      </c>
      <c r="AK129" s="38" t="str">
        <f t="shared" si="44"/>
        <v>راكد</v>
      </c>
    </row>
    <row r="130" spans="1:37" x14ac:dyDescent="0.25">
      <c r="A130" s="21"/>
      <c r="B130" s="4" t="s">
        <v>158</v>
      </c>
      <c r="C130" s="5">
        <v>613</v>
      </c>
      <c r="D130" s="5">
        <v>3</v>
      </c>
      <c r="E130" s="6">
        <f t="shared" si="30"/>
        <v>4.8939641109298528E-3</v>
      </c>
      <c r="F130" s="5">
        <v>673</v>
      </c>
      <c r="G130" s="5">
        <v>10</v>
      </c>
      <c r="H130" s="6">
        <f t="shared" si="31"/>
        <v>1.4858841010401188E-2</v>
      </c>
      <c r="I130" s="5">
        <v>696</v>
      </c>
      <c r="J130" s="5">
        <v>5</v>
      </c>
      <c r="K130" s="6">
        <f t="shared" si="32"/>
        <v>7.1839080459770114E-3</v>
      </c>
      <c r="L130" s="5">
        <v>817</v>
      </c>
      <c r="M130" s="5">
        <v>5</v>
      </c>
      <c r="N130" s="6">
        <f t="shared" si="33"/>
        <v>6.1199510403916772E-3</v>
      </c>
      <c r="O130" s="5">
        <v>858</v>
      </c>
      <c r="P130" s="5">
        <v>5</v>
      </c>
      <c r="Q130" s="6">
        <f t="shared" si="34"/>
        <v>5.8275058275058279E-3</v>
      </c>
      <c r="R130" s="5">
        <v>854</v>
      </c>
      <c r="S130" s="5">
        <v>0</v>
      </c>
      <c r="T130" s="6">
        <f t="shared" si="35"/>
        <v>0</v>
      </c>
      <c r="U130" s="5">
        <v>958</v>
      </c>
      <c r="V130" s="5">
        <v>2</v>
      </c>
      <c r="W130" s="6">
        <f t="shared" si="36"/>
        <v>2.0876826722338203E-3</v>
      </c>
      <c r="X130" s="5">
        <v>1061</v>
      </c>
      <c r="Y130" s="5">
        <v>0</v>
      </c>
      <c r="Z130" s="6">
        <f t="shared" si="37"/>
        <v>0</v>
      </c>
      <c r="AA130" s="5">
        <v>1143</v>
      </c>
      <c r="AB130" s="5">
        <v>3</v>
      </c>
      <c r="AC130" s="6">
        <f t="shared" si="38"/>
        <v>2.6246719160104987E-3</v>
      </c>
      <c r="AD130" s="5">
        <v>1234</v>
      </c>
      <c r="AE130" s="5">
        <v>0</v>
      </c>
      <c r="AF130" s="6">
        <f t="shared" si="39"/>
        <v>0</v>
      </c>
      <c r="AG130" s="5">
        <f t="shared" si="40"/>
        <v>1234</v>
      </c>
      <c r="AH130" s="7">
        <f t="shared" si="41"/>
        <v>33</v>
      </c>
      <c r="AI130" s="7">
        <f t="shared" si="42"/>
        <v>3</v>
      </c>
      <c r="AJ130" s="8">
        <f t="shared" si="43"/>
        <v>4.3596524623449873E-3</v>
      </c>
      <c r="AK130" s="38" t="str">
        <f t="shared" si="44"/>
        <v>راكد</v>
      </c>
    </row>
  </sheetData>
  <mergeCells count="18">
    <mergeCell ref="F1:H1"/>
    <mergeCell ref="I1:K1"/>
    <mergeCell ref="L1:N1"/>
    <mergeCell ref="A116:A126"/>
    <mergeCell ref="A127:A130"/>
    <mergeCell ref="AG1:AK1"/>
    <mergeCell ref="A3:A30"/>
    <mergeCell ref="A31:A47"/>
    <mergeCell ref="A48:A109"/>
    <mergeCell ref="A110:A115"/>
    <mergeCell ref="O1:Q1"/>
    <mergeCell ref="R1:T1"/>
    <mergeCell ref="U1:W1"/>
    <mergeCell ref="X1:Z1"/>
    <mergeCell ref="AA1:AC1"/>
    <mergeCell ref="AD1:AF1"/>
    <mergeCell ref="A1:A2"/>
    <mergeCell ref="C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rightToLeft="1" workbookViewId="0">
      <pane ySplit="1" topLeftCell="A2" activePane="bottomLeft" state="frozen"/>
      <selection pane="bottomLeft" activeCell="AL55" sqref="AL55"/>
    </sheetView>
  </sheetViews>
  <sheetFormatPr defaultRowHeight="15" x14ac:dyDescent="0.25"/>
  <cols>
    <col min="1" max="1" width="16.5703125" style="12" customWidth="1"/>
    <col min="2" max="2" width="24.42578125" customWidth="1"/>
    <col min="3" max="31" width="9.140625" hidden="1" customWidth="1"/>
    <col min="32" max="32" width="13.42578125" hidden="1" customWidth="1"/>
    <col min="33" max="35" width="9.140625" customWidth="1"/>
    <col min="36" max="36" width="9.5703125" customWidth="1"/>
    <col min="37" max="37" width="10.28515625" customWidth="1"/>
  </cols>
  <sheetData>
    <row r="1" spans="1:37" ht="15" customHeight="1" x14ac:dyDescent="0.25">
      <c r="A1" s="29" t="s">
        <v>189</v>
      </c>
      <c r="B1" s="31" t="s">
        <v>190</v>
      </c>
      <c r="C1" s="26" t="s">
        <v>0</v>
      </c>
      <c r="D1" s="27"/>
      <c r="E1" s="28"/>
      <c r="F1" s="26" t="s">
        <v>1</v>
      </c>
      <c r="G1" s="27"/>
      <c r="H1" s="28"/>
      <c r="I1" s="26" t="s">
        <v>2</v>
      </c>
      <c r="J1" s="27"/>
      <c r="K1" s="28"/>
      <c r="L1" s="26" t="s">
        <v>3</v>
      </c>
      <c r="M1" s="27"/>
      <c r="N1" s="28"/>
      <c r="O1" s="26" t="s">
        <v>4</v>
      </c>
      <c r="P1" s="27"/>
      <c r="Q1" s="28"/>
      <c r="R1" s="26" t="s">
        <v>5</v>
      </c>
      <c r="S1" s="27"/>
      <c r="T1" s="28"/>
      <c r="U1" s="26" t="s">
        <v>6</v>
      </c>
      <c r="V1" s="27"/>
      <c r="W1" s="28"/>
      <c r="X1" s="26" t="s">
        <v>7</v>
      </c>
      <c r="Y1" s="27"/>
      <c r="Z1" s="28"/>
      <c r="AA1" s="26" t="s">
        <v>8</v>
      </c>
      <c r="AB1" s="27"/>
      <c r="AC1" s="28"/>
      <c r="AD1" s="26" t="s">
        <v>9</v>
      </c>
      <c r="AE1" s="27"/>
      <c r="AF1" s="28"/>
      <c r="AG1" s="23" t="s">
        <v>200</v>
      </c>
      <c r="AH1" s="24"/>
      <c r="AI1" s="24"/>
      <c r="AJ1" s="24"/>
      <c r="AK1" s="25"/>
    </row>
    <row r="2" spans="1:37" ht="75" x14ac:dyDescent="0.25">
      <c r="A2" s="30"/>
      <c r="B2" s="32"/>
      <c r="C2" s="2" t="s">
        <v>191</v>
      </c>
      <c r="D2" s="2" t="s">
        <v>192</v>
      </c>
      <c r="E2" s="2" t="s">
        <v>188</v>
      </c>
      <c r="F2" s="2" t="s">
        <v>191</v>
      </c>
      <c r="G2" s="2" t="s">
        <v>192</v>
      </c>
      <c r="H2" s="2" t="s">
        <v>188</v>
      </c>
      <c r="I2" s="2" t="s">
        <v>191</v>
      </c>
      <c r="J2" s="2" t="s">
        <v>192</v>
      </c>
      <c r="K2" s="2" t="s">
        <v>188</v>
      </c>
      <c r="L2" s="2" t="s">
        <v>191</v>
      </c>
      <c r="M2" s="2" t="s">
        <v>192</v>
      </c>
      <c r="N2" s="2" t="s">
        <v>188</v>
      </c>
      <c r="O2" s="2" t="s">
        <v>191</v>
      </c>
      <c r="P2" s="2" t="s">
        <v>192</v>
      </c>
      <c r="Q2" s="2" t="s">
        <v>188</v>
      </c>
      <c r="R2" s="2" t="s">
        <v>191</v>
      </c>
      <c r="S2" s="2" t="s">
        <v>192</v>
      </c>
      <c r="T2" s="2" t="s">
        <v>188</v>
      </c>
      <c r="U2" s="2" t="s">
        <v>191</v>
      </c>
      <c r="V2" s="2" t="s">
        <v>192</v>
      </c>
      <c r="W2" s="2" t="s">
        <v>188</v>
      </c>
      <c r="X2" s="2" t="s">
        <v>191</v>
      </c>
      <c r="Y2" s="2" t="s">
        <v>192</v>
      </c>
      <c r="Z2" s="2" t="s">
        <v>188</v>
      </c>
      <c r="AA2" s="2" t="s">
        <v>191</v>
      </c>
      <c r="AB2" s="2" t="s">
        <v>192</v>
      </c>
      <c r="AC2" s="2" t="s">
        <v>188</v>
      </c>
      <c r="AD2" s="2" t="s">
        <v>191</v>
      </c>
      <c r="AE2" s="2" t="s">
        <v>192</v>
      </c>
      <c r="AF2" s="2" t="s">
        <v>188</v>
      </c>
      <c r="AG2" s="3" t="s">
        <v>193</v>
      </c>
      <c r="AH2" s="3" t="s">
        <v>194</v>
      </c>
      <c r="AI2" s="3" t="s">
        <v>195</v>
      </c>
      <c r="AJ2" s="2" t="s">
        <v>196</v>
      </c>
      <c r="AK2" s="3" t="s">
        <v>197</v>
      </c>
    </row>
    <row r="3" spans="1:37" x14ac:dyDescent="0.25">
      <c r="A3" s="16" t="s">
        <v>10</v>
      </c>
      <c r="B3" s="10" t="s">
        <v>13</v>
      </c>
      <c r="C3" s="11">
        <v>29</v>
      </c>
      <c r="D3" s="11">
        <v>1</v>
      </c>
      <c r="E3" s="6">
        <f>D3/C3</f>
        <v>3.4482758620689655E-2</v>
      </c>
      <c r="F3" s="11">
        <v>28</v>
      </c>
      <c r="G3" s="11">
        <v>0</v>
      </c>
      <c r="H3" s="6">
        <f>G3/F3</f>
        <v>0</v>
      </c>
      <c r="I3" s="11">
        <v>25</v>
      </c>
      <c r="J3" s="11">
        <v>0</v>
      </c>
      <c r="K3" s="6">
        <f>J3/I3</f>
        <v>0</v>
      </c>
      <c r="L3" s="11">
        <v>25</v>
      </c>
      <c r="M3" s="11">
        <v>0</v>
      </c>
      <c r="N3" s="6">
        <f>M3/L3</f>
        <v>0</v>
      </c>
      <c r="O3" s="11">
        <v>25</v>
      </c>
      <c r="P3" s="11">
        <v>0</v>
      </c>
      <c r="Q3" s="6">
        <f>P3/O3</f>
        <v>0</v>
      </c>
      <c r="R3" s="11">
        <v>25</v>
      </c>
      <c r="S3" s="11">
        <v>0</v>
      </c>
      <c r="T3" s="6">
        <f>S3/R3</f>
        <v>0</v>
      </c>
      <c r="U3" s="11">
        <v>24</v>
      </c>
      <c r="V3" s="11">
        <v>0</v>
      </c>
      <c r="W3" s="6">
        <f>V3/U3</f>
        <v>0</v>
      </c>
      <c r="X3" s="11">
        <v>18</v>
      </c>
      <c r="Y3" s="11">
        <v>0</v>
      </c>
      <c r="Z3" s="6">
        <f>Y3/X3</f>
        <v>0</v>
      </c>
      <c r="AA3" s="11">
        <v>3</v>
      </c>
      <c r="AB3" s="11">
        <v>0</v>
      </c>
      <c r="AC3" s="6">
        <f>AB3/AA3</f>
        <v>0</v>
      </c>
      <c r="AD3" s="11">
        <v>3</v>
      </c>
      <c r="AE3" s="11">
        <v>0</v>
      </c>
      <c r="AF3" s="6">
        <f>AE3/AD3</f>
        <v>0</v>
      </c>
      <c r="AG3" s="5">
        <f>AD3</f>
        <v>3</v>
      </c>
      <c r="AH3" s="7">
        <f>SUM(D3,G3,J3,M3,P3,S3,V3,Y3,AB3,AE3)</f>
        <v>1</v>
      </c>
      <c r="AI3" s="7">
        <f xml:space="preserve"> ROUND(AH3/10,0)</f>
        <v>0</v>
      </c>
      <c r="AJ3" s="8">
        <f>AVERAGE(AF3,AC3,Z3,W3,T3,Q3,N3,K3,H3,E3)</f>
        <v>3.4482758620689655E-3</v>
      </c>
      <c r="AK3" s="38" t="str">
        <f>IF(AJ3&lt;1%,"راكد",IF(AJ3&lt;15%,"مشبع","مطلوب"))</f>
        <v>راكد</v>
      </c>
    </row>
    <row r="4" spans="1:37" x14ac:dyDescent="0.25">
      <c r="A4" s="17"/>
      <c r="B4" s="10" t="s">
        <v>16</v>
      </c>
      <c r="C4" s="11">
        <v>50</v>
      </c>
      <c r="D4" s="11">
        <v>0</v>
      </c>
      <c r="E4" s="6">
        <f t="shared" ref="E4:E53" si="0">D4/C4</f>
        <v>0</v>
      </c>
      <c r="F4" s="11">
        <v>48</v>
      </c>
      <c r="G4" s="11">
        <v>0</v>
      </c>
      <c r="H4" s="6">
        <f t="shared" ref="H4:H53" si="1">G4/F4</f>
        <v>0</v>
      </c>
      <c r="I4" s="11">
        <v>43</v>
      </c>
      <c r="J4" s="11">
        <v>0</v>
      </c>
      <c r="K4" s="6">
        <f t="shared" ref="K4:K53" si="2">J4/I4</f>
        <v>0</v>
      </c>
      <c r="L4" s="11">
        <v>42</v>
      </c>
      <c r="M4" s="11">
        <v>0</v>
      </c>
      <c r="N4" s="6">
        <f t="shared" ref="N4:N53" si="3">M4/L4</f>
        <v>0</v>
      </c>
      <c r="O4" s="11">
        <v>44</v>
      </c>
      <c r="P4" s="11">
        <v>0</v>
      </c>
      <c r="Q4" s="6">
        <f t="shared" ref="Q4:Q53" si="4">P4/O4</f>
        <v>0</v>
      </c>
      <c r="R4" s="11">
        <v>43</v>
      </c>
      <c r="S4" s="11">
        <v>0</v>
      </c>
      <c r="T4" s="6">
        <f t="shared" ref="T4:T53" si="5">S4/R4</f>
        <v>0</v>
      </c>
      <c r="U4" s="11">
        <v>46</v>
      </c>
      <c r="V4" s="11">
        <v>0</v>
      </c>
      <c r="W4" s="6">
        <f t="shared" ref="W4:W53" si="6">V4/U4</f>
        <v>0</v>
      </c>
      <c r="X4" s="11">
        <v>44</v>
      </c>
      <c r="Y4" s="11">
        <v>1</v>
      </c>
      <c r="Z4" s="6">
        <f t="shared" ref="Z4:Z53" si="7">Y4/X4</f>
        <v>2.2727272727272728E-2</v>
      </c>
      <c r="AA4" s="11">
        <v>25</v>
      </c>
      <c r="AB4" s="11">
        <v>0</v>
      </c>
      <c r="AC4" s="6">
        <f t="shared" ref="AC4:AC53" si="8">AB4/AA4</f>
        <v>0</v>
      </c>
      <c r="AD4" s="11">
        <v>24</v>
      </c>
      <c r="AE4" s="11">
        <v>0</v>
      </c>
      <c r="AF4" s="6">
        <f t="shared" ref="AF4:AF53" si="9">AE4/AD4</f>
        <v>0</v>
      </c>
      <c r="AG4" s="5">
        <f t="shared" ref="AG4:AG53" si="10">AD4</f>
        <v>24</v>
      </c>
      <c r="AH4" s="7">
        <f t="shared" ref="AH4:AH53" si="11">SUM(D4,G4,J4,M4,P4,S4,V4,Y4,AB4,AE4)</f>
        <v>1</v>
      </c>
      <c r="AI4" s="7">
        <f t="shared" ref="AI4:AI53" si="12" xml:space="preserve"> ROUND(AH4/10,0)</f>
        <v>0</v>
      </c>
      <c r="AJ4" s="8">
        <f t="shared" ref="AJ4:AJ53" si="13">AVERAGE(AF4,AC4,Z4,W4,T4,Q4,N4,K4,H4,E4)</f>
        <v>2.2727272727272726E-3</v>
      </c>
      <c r="AK4" s="38" t="str">
        <f t="shared" ref="AK4:AK53" si="14">IF(AJ4&lt;1%,"راكد",IF(AJ4&lt;15%,"مشبع","مطلوب"))</f>
        <v>راكد</v>
      </c>
    </row>
    <row r="5" spans="1:37" x14ac:dyDescent="0.25">
      <c r="A5" s="17"/>
      <c r="B5" s="10" t="s">
        <v>17</v>
      </c>
      <c r="C5" s="11">
        <v>50</v>
      </c>
      <c r="D5" s="11">
        <v>2</v>
      </c>
      <c r="E5" s="6">
        <f t="shared" si="0"/>
        <v>0.04</v>
      </c>
      <c r="F5" s="11">
        <v>47</v>
      </c>
      <c r="G5" s="11">
        <v>1</v>
      </c>
      <c r="H5" s="6">
        <f t="shared" si="1"/>
        <v>2.1276595744680851E-2</v>
      </c>
      <c r="I5" s="11">
        <v>37</v>
      </c>
      <c r="J5" s="11">
        <v>0</v>
      </c>
      <c r="K5" s="6">
        <f t="shared" si="2"/>
        <v>0</v>
      </c>
      <c r="L5" s="11">
        <v>30</v>
      </c>
      <c r="M5" s="11">
        <v>0</v>
      </c>
      <c r="N5" s="6">
        <f t="shared" si="3"/>
        <v>0</v>
      </c>
      <c r="O5" s="11">
        <v>32</v>
      </c>
      <c r="P5" s="11">
        <v>1</v>
      </c>
      <c r="Q5" s="6">
        <f t="shared" si="4"/>
        <v>3.125E-2</v>
      </c>
      <c r="R5" s="11">
        <v>28</v>
      </c>
      <c r="S5" s="11">
        <v>0</v>
      </c>
      <c r="T5" s="6">
        <f t="shared" si="5"/>
        <v>0</v>
      </c>
      <c r="U5" s="11">
        <v>27</v>
      </c>
      <c r="V5" s="11">
        <v>0</v>
      </c>
      <c r="W5" s="6">
        <f t="shared" si="6"/>
        <v>0</v>
      </c>
      <c r="X5" s="11">
        <v>25</v>
      </c>
      <c r="Y5" s="11">
        <v>0</v>
      </c>
      <c r="Z5" s="6">
        <f t="shared" si="7"/>
        <v>0</v>
      </c>
      <c r="AA5" s="11">
        <v>4</v>
      </c>
      <c r="AB5" s="11">
        <v>0</v>
      </c>
      <c r="AC5" s="6">
        <f t="shared" si="8"/>
        <v>0</v>
      </c>
      <c r="AD5" s="11">
        <v>3</v>
      </c>
      <c r="AE5" s="11">
        <v>0</v>
      </c>
      <c r="AF5" s="6">
        <f t="shared" si="9"/>
        <v>0</v>
      </c>
      <c r="AG5" s="5">
        <f t="shared" si="10"/>
        <v>3</v>
      </c>
      <c r="AH5" s="7">
        <f t="shared" si="11"/>
        <v>4</v>
      </c>
      <c r="AI5" s="7">
        <f t="shared" si="12"/>
        <v>0</v>
      </c>
      <c r="AJ5" s="8">
        <f t="shared" si="13"/>
        <v>9.2526595744680858E-3</v>
      </c>
      <c r="AK5" s="38" t="str">
        <f t="shared" si="14"/>
        <v>راكد</v>
      </c>
    </row>
    <row r="6" spans="1:37" x14ac:dyDescent="0.25">
      <c r="A6" s="17"/>
      <c r="B6" s="10" t="s">
        <v>19</v>
      </c>
      <c r="C6" s="11">
        <v>32</v>
      </c>
      <c r="D6" s="11">
        <v>0</v>
      </c>
      <c r="E6" s="6">
        <f t="shared" si="0"/>
        <v>0</v>
      </c>
      <c r="F6" s="11">
        <v>31</v>
      </c>
      <c r="G6" s="11">
        <v>0</v>
      </c>
      <c r="H6" s="6">
        <f t="shared" si="1"/>
        <v>0</v>
      </c>
      <c r="I6" s="11">
        <v>27</v>
      </c>
      <c r="J6" s="11">
        <v>0</v>
      </c>
      <c r="K6" s="6">
        <f t="shared" si="2"/>
        <v>0</v>
      </c>
      <c r="L6" s="11">
        <v>23</v>
      </c>
      <c r="M6" s="11">
        <v>0</v>
      </c>
      <c r="N6" s="6">
        <f t="shared" si="3"/>
        <v>0</v>
      </c>
      <c r="O6" s="11">
        <v>24</v>
      </c>
      <c r="P6" s="11">
        <v>0</v>
      </c>
      <c r="Q6" s="6">
        <f t="shared" si="4"/>
        <v>0</v>
      </c>
      <c r="R6" s="11">
        <v>20</v>
      </c>
      <c r="S6" s="11">
        <v>0</v>
      </c>
      <c r="T6" s="6">
        <f t="shared" si="5"/>
        <v>0</v>
      </c>
      <c r="U6" s="11">
        <v>18</v>
      </c>
      <c r="V6" s="11">
        <v>0</v>
      </c>
      <c r="W6" s="6">
        <f t="shared" si="6"/>
        <v>0</v>
      </c>
      <c r="X6" s="11">
        <v>16</v>
      </c>
      <c r="Y6" s="11">
        <v>0</v>
      </c>
      <c r="Z6" s="6">
        <f t="shared" si="7"/>
        <v>0</v>
      </c>
      <c r="AA6" s="11">
        <v>6</v>
      </c>
      <c r="AB6" s="11">
        <v>0</v>
      </c>
      <c r="AC6" s="6">
        <f t="shared" si="8"/>
        <v>0</v>
      </c>
      <c r="AD6" s="11">
        <v>6</v>
      </c>
      <c r="AE6" s="11">
        <v>0</v>
      </c>
      <c r="AF6" s="6">
        <f t="shared" si="9"/>
        <v>0</v>
      </c>
      <c r="AG6" s="5">
        <f t="shared" si="10"/>
        <v>6</v>
      </c>
      <c r="AH6" s="7">
        <f t="shared" si="11"/>
        <v>0</v>
      </c>
      <c r="AI6" s="7">
        <f t="shared" si="12"/>
        <v>0</v>
      </c>
      <c r="AJ6" s="8">
        <f t="shared" si="13"/>
        <v>0</v>
      </c>
      <c r="AK6" s="38" t="str">
        <f t="shared" si="14"/>
        <v>راكد</v>
      </c>
    </row>
    <row r="7" spans="1:37" x14ac:dyDescent="0.25">
      <c r="A7" s="17"/>
      <c r="B7" s="10" t="s">
        <v>20</v>
      </c>
      <c r="C7" s="11">
        <v>13</v>
      </c>
      <c r="D7" s="11">
        <v>0</v>
      </c>
      <c r="E7" s="6">
        <f t="shared" si="0"/>
        <v>0</v>
      </c>
      <c r="F7" s="11">
        <v>12</v>
      </c>
      <c r="G7" s="11">
        <v>0</v>
      </c>
      <c r="H7" s="6">
        <f t="shared" si="1"/>
        <v>0</v>
      </c>
      <c r="I7" s="11">
        <v>15</v>
      </c>
      <c r="J7" s="11">
        <v>1</v>
      </c>
      <c r="K7" s="6">
        <f t="shared" si="2"/>
        <v>6.6666666666666666E-2</v>
      </c>
      <c r="L7" s="11">
        <v>16</v>
      </c>
      <c r="M7" s="11">
        <v>1</v>
      </c>
      <c r="N7" s="6">
        <f t="shared" si="3"/>
        <v>6.25E-2</v>
      </c>
      <c r="O7" s="11">
        <v>17</v>
      </c>
      <c r="P7" s="11">
        <v>0</v>
      </c>
      <c r="Q7" s="6">
        <f t="shared" si="4"/>
        <v>0</v>
      </c>
      <c r="R7" s="11">
        <v>19</v>
      </c>
      <c r="S7" s="11">
        <v>0</v>
      </c>
      <c r="T7" s="6">
        <f t="shared" si="5"/>
        <v>0</v>
      </c>
      <c r="U7" s="11">
        <v>19</v>
      </c>
      <c r="V7" s="11">
        <v>0</v>
      </c>
      <c r="W7" s="6">
        <f t="shared" si="6"/>
        <v>0</v>
      </c>
      <c r="X7" s="11">
        <v>19</v>
      </c>
      <c r="Y7" s="11">
        <v>0</v>
      </c>
      <c r="Z7" s="6">
        <f t="shared" si="7"/>
        <v>0</v>
      </c>
      <c r="AA7" s="11">
        <v>19</v>
      </c>
      <c r="AB7" s="11">
        <v>0</v>
      </c>
      <c r="AC7" s="6">
        <f t="shared" si="8"/>
        <v>0</v>
      </c>
      <c r="AD7" s="11">
        <v>19</v>
      </c>
      <c r="AE7" s="11">
        <v>0</v>
      </c>
      <c r="AF7" s="6">
        <f t="shared" si="9"/>
        <v>0</v>
      </c>
      <c r="AG7" s="5">
        <f t="shared" si="10"/>
        <v>19</v>
      </c>
      <c r="AH7" s="7">
        <f t="shared" si="11"/>
        <v>2</v>
      </c>
      <c r="AI7" s="7">
        <f t="shared" si="12"/>
        <v>0</v>
      </c>
      <c r="AJ7" s="8">
        <f t="shared" si="13"/>
        <v>1.2916666666666665E-2</v>
      </c>
      <c r="AK7" s="33" t="s">
        <v>204</v>
      </c>
    </row>
    <row r="8" spans="1:37" x14ac:dyDescent="0.25">
      <c r="A8" s="17"/>
      <c r="B8" s="10" t="s">
        <v>21</v>
      </c>
      <c r="C8" s="11">
        <v>12</v>
      </c>
      <c r="D8" s="11">
        <v>0</v>
      </c>
      <c r="E8" s="6">
        <f t="shared" si="0"/>
        <v>0</v>
      </c>
      <c r="F8" s="11">
        <v>11</v>
      </c>
      <c r="G8" s="11">
        <v>0</v>
      </c>
      <c r="H8" s="6">
        <f t="shared" si="1"/>
        <v>0</v>
      </c>
      <c r="I8" s="11">
        <v>11</v>
      </c>
      <c r="J8" s="11">
        <v>0</v>
      </c>
      <c r="K8" s="6">
        <f t="shared" si="2"/>
        <v>0</v>
      </c>
      <c r="L8" s="11">
        <v>11</v>
      </c>
      <c r="M8" s="11">
        <v>0</v>
      </c>
      <c r="N8" s="6">
        <f t="shared" si="3"/>
        <v>0</v>
      </c>
      <c r="O8" s="11">
        <v>11</v>
      </c>
      <c r="P8" s="11">
        <v>0</v>
      </c>
      <c r="Q8" s="6">
        <f t="shared" si="4"/>
        <v>0</v>
      </c>
      <c r="R8" s="11">
        <v>11</v>
      </c>
      <c r="S8" s="11">
        <v>0</v>
      </c>
      <c r="T8" s="6">
        <f t="shared" si="5"/>
        <v>0</v>
      </c>
      <c r="U8" s="11">
        <v>11</v>
      </c>
      <c r="V8" s="11">
        <v>0</v>
      </c>
      <c r="W8" s="6">
        <f t="shared" si="6"/>
        <v>0</v>
      </c>
      <c r="X8" s="11">
        <v>12</v>
      </c>
      <c r="Y8" s="11">
        <v>0</v>
      </c>
      <c r="Z8" s="6">
        <f t="shared" si="7"/>
        <v>0</v>
      </c>
      <c r="AA8" s="11">
        <v>7</v>
      </c>
      <c r="AB8" s="11">
        <v>0</v>
      </c>
      <c r="AC8" s="6">
        <f t="shared" si="8"/>
        <v>0</v>
      </c>
      <c r="AD8" s="11">
        <v>7</v>
      </c>
      <c r="AE8" s="11">
        <v>0</v>
      </c>
      <c r="AF8" s="6">
        <f t="shared" si="9"/>
        <v>0</v>
      </c>
      <c r="AG8" s="5">
        <f t="shared" si="10"/>
        <v>7</v>
      </c>
      <c r="AH8" s="7">
        <f t="shared" si="11"/>
        <v>0</v>
      </c>
      <c r="AI8" s="7">
        <f t="shared" si="12"/>
        <v>0</v>
      </c>
      <c r="AJ8" s="8">
        <f t="shared" si="13"/>
        <v>0</v>
      </c>
      <c r="AK8" s="38" t="str">
        <f t="shared" si="14"/>
        <v>راكد</v>
      </c>
    </row>
    <row r="9" spans="1:37" x14ac:dyDescent="0.25">
      <c r="A9" s="17"/>
      <c r="B9" s="10" t="s">
        <v>22</v>
      </c>
      <c r="C9" s="11">
        <v>0</v>
      </c>
      <c r="D9" s="11">
        <v>0</v>
      </c>
      <c r="E9" s="6" t="e">
        <f t="shared" si="0"/>
        <v>#DIV/0!</v>
      </c>
      <c r="F9" s="11">
        <v>0</v>
      </c>
      <c r="G9" s="11">
        <v>0</v>
      </c>
      <c r="H9" s="6" t="e">
        <f t="shared" si="1"/>
        <v>#DIV/0!</v>
      </c>
      <c r="I9" s="11">
        <v>0</v>
      </c>
      <c r="J9" s="11">
        <v>0</v>
      </c>
      <c r="K9" s="6" t="e">
        <f t="shared" si="2"/>
        <v>#DIV/0!</v>
      </c>
      <c r="L9" s="11">
        <v>0</v>
      </c>
      <c r="M9" s="11">
        <v>0</v>
      </c>
      <c r="N9" s="6" t="e">
        <f t="shared" si="3"/>
        <v>#DIV/0!</v>
      </c>
      <c r="O9" s="11">
        <v>0</v>
      </c>
      <c r="P9" s="11">
        <v>0</v>
      </c>
      <c r="Q9" s="6" t="e">
        <f t="shared" si="4"/>
        <v>#DIV/0!</v>
      </c>
      <c r="R9" s="11">
        <v>0</v>
      </c>
      <c r="S9" s="11">
        <v>0</v>
      </c>
      <c r="T9" s="6" t="e">
        <f t="shared" si="5"/>
        <v>#DIV/0!</v>
      </c>
      <c r="U9" s="11">
        <v>1</v>
      </c>
      <c r="V9" s="11">
        <v>0</v>
      </c>
      <c r="W9" s="6">
        <f t="shared" si="6"/>
        <v>0</v>
      </c>
      <c r="X9" s="11">
        <v>1</v>
      </c>
      <c r="Y9" s="11">
        <v>0</v>
      </c>
      <c r="Z9" s="6">
        <f t="shared" si="7"/>
        <v>0</v>
      </c>
      <c r="AA9" s="11">
        <v>1</v>
      </c>
      <c r="AB9" s="11">
        <v>0</v>
      </c>
      <c r="AC9" s="6">
        <f t="shared" si="8"/>
        <v>0</v>
      </c>
      <c r="AD9" s="11">
        <v>1</v>
      </c>
      <c r="AE9" s="11">
        <v>0</v>
      </c>
      <c r="AF9" s="6">
        <f t="shared" si="9"/>
        <v>0</v>
      </c>
      <c r="AG9" s="5">
        <f t="shared" si="10"/>
        <v>1</v>
      </c>
      <c r="AH9" s="7">
        <f t="shared" si="11"/>
        <v>0</v>
      </c>
      <c r="AI9" s="7">
        <f t="shared" si="12"/>
        <v>0</v>
      </c>
      <c r="AJ9" s="8">
        <f>AVERAGE(AF9,AC9,Z9,W9)</f>
        <v>0</v>
      </c>
      <c r="AK9" s="38" t="str">
        <f t="shared" si="14"/>
        <v>راكد</v>
      </c>
    </row>
    <row r="10" spans="1:37" x14ac:dyDescent="0.25">
      <c r="A10" s="17"/>
      <c r="B10" s="10" t="s">
        <v>26</v>
      </c>
      <c r="C10" s="11">
        <v>11</v>
      </c>
      <c r="D10" s="11">
        <v>0</v>
      </c>
      <c r="E10" s="6">
        <f t="shared" si="0"/>
        <v>0</v>
      </c>
      <c r="F10" s="11">
        <v>11</v>
      </c>
      <c r="G10" s="11">
        <v>0</v>
      </c>
      <c r="H10" s="6">
        <f t="shared" si="1"/>
        <v>0</v>
      </c>
      <c r="I10" s="11">
        <v>12</v>
      </c>
      <c r="J10" s="11">
        <v>0</v>
      </c>
      <c r="K10" s="6">
        <f t="shared" si="2"/>
        <v>0</v>
      </c>
      <c r="L10" s="11">
        <v>12</v>
      </c>
      <c r="M10" s="11">
        <v>0</v>
      </c>
      <c r="N10" s="6">
        <f t="shared" si="3"/>
        <v>0</v>
      </c>
      <c r="O10" s="11">
        <v>13</v>
      </c>
      <c r="P10" s="11">
        <v>0</v>
      </c>
      <c r="Q10" s="6">
        <f t="shared" si="4"/>
        <v>0</v>
      </c>
      <c r="R10" s="11">
        <v>14</v>
      </c>
      <c r="S10" s="11">
        <v>0</v>
      </c>
      <c r="T10" s="6">
        <f t="shared" si="5"/>
        <v>0</v>
      </c>
      <c r="U10" s="11">
        <v>14</v>
      </c>
      <c r="V10" s="11">
        <v>0</v>
      </c>
      <c r="W10" s="6">
        <f t="shared" si="6"/>
        <v>0</v>
      </c>
      <c r="X10" s="11">
        <v>14</v>
      </c>
      <c r="Y10" s="11">
        <v>0</v>
      </c>
      <c r="Z10" s="6">
        <f t="shared" si="7"/>
        <v>0</v>
      </c>
      <c r="AA10" s="11">
        <v>13</v>
      </c>
      <c r="AB10" s="11">
        <v>0</v>
      </c>
      <c r="AC10" s="6">
        <f t="shared" si="8"/>
        <v>0</v>
      </c>
      <c r="AD10" s="11">
        <v>12</v>
      </c>
      <c r="AE10" s="11">
        <v>0</v>
      </c>
      <c r="AF10" s="6">
        <f t="shared" si="9"/>
        <v>0</v>
      </c>
      <c r="AG10" s="5">
        <f t="shared" si="10"/>
        <v>12</v>
      </c>
      <c r="AH10" s="7">
        <f t="shared" si="11"/>
        <v>0</v>
      </c>
      <c r="AI10" s="7">
        <f t="shared" si="12"/>
        <v>0</v>
      </c>
      <c r="AJ10" s="8">
        <f t="shared" si="13"/>
        <v>0</v>
      </c>
      <c r="AK10" s="38" t="str">
        <f t="shared" si="14"/>
        <v>راكد</v>
      </c>
    </row>
    <row r="11" spans="1:37" x14ac:dyDescent="0.25">
      <c r="A11" s="17"/>
      <c r="B11" s="10" t="s">
        <v>28</v>
      </c>
      <c r="C11" s="11">
        <v>19</v>
      </c>
      <c r="D11" s="11">
        <v>0</v>
      </c>
      <c r="E11" s="6">
        <f t="shared" si="0"/>
        <v>0</v>
      </c>
      <c r="F11" s="11">
        <v>20</v>
      </c>
      <c r="G11" s="11">
        <v>1</v>
      </c>
      <c r="H11" s="6">
        <f t="shared" si="1"/>
        <v>0.05</v>
      </c>
      <c r="I11" s="11">
        <v>21</v>
      </c>
      <c r="J11" s="11">
        <v>0</v>
      </c>
      <c r="K11" s="6">
        <f t="shared" si="2"/>
        <v>0</v>
      </c>
      <c r="L11" s="11">
        <v>23</v>
      </c>
      <c r="M11" s="11">
        <v>0</v>
      </c>
      <c r="N11" s="6">
        <f t="shared" si="3"/>
        <v>0</v>
      </c>
      <c r="O11" s="11">
        <v>24</v>
      </c>
      <c r="P11" s="11">
        <v>0</v>
      </c>
      <c r="Q11" s="6">
        <f t="shared" si="4"/>
        <v>0</v>
      </c>
      <c r="R11" s="11">
        <v>29</v>
      </c>
      <c r="S11" s="11">
        <v>0</v>
      </c>
      <c r="T11" s="6">
        <f t="shared" si="5"/>
        <v>0</v>
      </c>
      <c r="U11" s="11">
        <v>14</v>
      </c>
      <c r="V11" s="11">
        <v>7</v>
      </c>
      <c r="W11" s="6">
        <f t="shared" si="6"/>
        <v>0.5</v>
      </c>
      <c r="X11" s="11">
        <v>17</v>
      </c>
      <c r="Y11" s="11">
        <v>3</v>
      </c>
      <c r="Z11" s="6">
        <f t="shared" si="7"/>
        <v>0.17647058823529413</v>
      </c>
      <c r="AA11" s="11">
        <v>8</v>
      </c>
      <c r="AB11" s="11">
        <v>0</v>
      </c>
      <c r="AC11" s="6">
        <f t="shared" si="8"/>
        <v>0</v>
      </c>
      <c r="AD11" s="11">
        <v>11</v>
      </c>
      <c r="AE11" s="11">
        <v>1</v>
      </c>
      <c r="AF11" s="6">
        <f t="shared" si="9"/>
        <v>9.0909090909090912E-2</v>
      </c>
      <c r="AG11" s="5">
        <f t="shared" si="10"/>
        <v>11</v>
      </c>
      <c r="AH11" s="7">
        <f t="shared" si="11"/>
        <v>12</v>
      </c>
      <c r="AI11" s="7">
        <f t="shared" si="12"/>
        <v>1</v>
      </c>
      <c r="AJ11" s="8">
        <f t="shared" si="13"/>
        <v>8.1737967914438506E-2</v>
      </c>
      <c r="AK11" s="33" t="s">
        <v>205</v>
      </c>
    </row>
    <row r="12" spans="1:37" x14ac:dyDescent="0.25">
      <c r="A12" s="17"/>
      <c r="B12" s="10" t="s">
        <v>32</v>
      </c>
      <c r="C12" s="11">
        <v>155</v>
      </c>
      <c r="D12" s="11">
        <v>2</v>
      </c>
      <c r="E12" s="6">
        <f t="shared" si="0"/>
        <v>1.2903225806451613E-2</v>
      </c>
      <c r="F12" s="11">
        <v>164</v>
      </c>
      <c r="G12" s="11">
        <v>0</v>
      </c>
      <c r="H12" s="6">
        <f t="shared" si="1"/>
        <v>0</v>
      </c>
      <c r="I12" s="11">
        <v>170</v>
      </c>
      <c r="J12" s="11">
        <v>0</v>
      </c>
      <c r="K12" s="6">
        <f t="shared" si="2"/>
        <v>0</v>
      </c>
      <c r="L12" s="11">
        <v>179</v>
      </c>
      <c r="M12" s="11">
        <v>0</v>
      </c>
      <c r="N12" s="6">
        <f t="shared" si="3"/>
        <v>0</v>
      </c>
      <c r="O12" s="11">
        <v>183</v>
      </c>
      <c r="P12" s="11">
        <v>0</v>
      </c>
      <c r="Q12" s="6">
        <f t="shared" si="4"/>
        <v>0</v>
      </c>
      <c r="R12" s="11">
        <v>185</v>
      </c>
      <c r="S12" s="11">
        <v>0</v>
      </c>
      <c r="T12" s="6">
        <f t="shared" si="5"/>
        <v>0</v>
      </c>
      <c r="U12" s="11">
        <v>191</v>
      </c>
      <c r="V12" s="11">
        <v>1</v>
      </c>
      <c r="W12" s="6">
        <f t="shared" si="6"/>
        <v>5.235602094240838E-3</v>
      </c>
      <c r="X12" s="11">
        <v>199</v>
      </c>
      <c r="Y12" s="11">
        <v>0</v>
      </c>
      <c r="Z12" s="6">
        <f t="shared" si="7"/>
        <v>0</v>
      </c>
      <c r="AA12" s="11">
        <v>201</v>
      </c>
      <c r="AB12" s="11">
        <v>0</v>
      </c>
      <c r="AC12" s="6">
        <f t="shared" si="8"/>
        <v>0</v>
      </c>
      <c r="AD12" s="11">
        <v>209</v>
      </c>
      <c r="AE12" s="11">
        <v>0</v>
      </c>
      <c r="AF12" s="6">
        <f t="shared" si="9"/>
        <v>0</v>
      </c>
      <c r="AG12" s="5">
        <f t="shared" si="10"/>
        <v>209</v>
      </c>
      <c r="AH12" s="7">
        <f t="shared" si="11"/>
        <v>3</v>
      </c>
      <c r="AI12" s="7">
        <f t="shared" si="12"/>
        <v>0</v>
      </c>
      <c r="AJ12" s="8">
        <f t="shared" si="13"/>
        <v>1.813882790069245E-3</v>
      </c>
      <c r="AK12" s="38" t="str">
        <f t="shared" si="14"/>
        <v>راكد</v>
      </c>
    </row>
    <row r="13" spans="1:37" x14ac:dyDescent="0.25">
      <c r="A13" s="17"/>
      <c r="B13" s="10" t="s">
        <v>163</v>
      </c>
      <c r="C13" s="11">
        <v>3</v>
      </c>
      <c r="D13" s="11">
        <v>0</v>
      </c>
      <c r="E13" s="6">
        <f t="shared" si="0"/>
        <v>0</v>
      </c>
      <c r="F13" s="11">
        <v>3</v>
      </c>
      <c r="G13" s="11">
        <v>0</v>
      </c>
      <c r="H13" s="6">
        <f t="shared" si="1"/>
        <v>0</v>
      </c>
      <c r="I13" s="11">
        <v>3</v>
      </c>
      <c r="J13" s="11">
        <v>0</v>
      </c>
      <c r="K13" s="6">
        <f t="shared" si="2"/>
        <v>0</v>
      </c>
      <c r="L13" s="11">
        <v>3</v>
      </c>
      <c r="M13" s="11">
        <v>0</v>
      </c>
      <c r="N13" s="6">
        <f t="shared" si="3"/>
        <v>0</v>
      </c>
      <c r="O13" s="11">
        <v>3</v>
      </c>
      <c r="P13" s="11">
        <v>0</v>
      </c>
      <c r="Q13" s="6">
        <f t="shared" si="4"/>
        <v>0</v>
      </c>
      <c r="R13" s="11">
        <v>4</v>
      </c>
      <c r="S13" s="11">
        <v>0</v>
      </c>
      <c r="T13" s="6">
        <f t="shared" si="5"/>
        <v>0</v>
      </c>
      <c r="U13" s="11">
        <v>3</v>
      </c>
      <c r="V13" s="11">
        <v>0</v>
      </c>
      <c r="W13" s="6">
        <f t="shared" si="6"/>
        <v>0</v>
      </c>
      <c r="X13" s="11">
        <v>4</v>
      </c>
      <c r="Y13" s="11">
        <v>0</v>
      </c>
      <c r="Z13" s="6">
        <f t="shared" si="7"/>
        <v>0</v>
      </c>
      <c r="AA13" s="11">
        <v>4</v>
      </c>
      <c r="AB13" s="11">
        <v>0</v>
      </c>
      <c r="AC13" s="6">
        <f t="shared" si="8"/>
        <v>0</v>
      </c>
      <c r="AD13" s="11">
        <v>4</v>
      </c>
      <c r="AE13" s="11">
        <v>0</v>
      </c>
      <c r="AF13" s="6">
        <f t="shared" si="9"/>
        <v>0</v>
      </c>
      <c r="AG13" s="5">
        <f t="shared" si="10"/>
        <v>4</v>
      </c>
      <c r="AH13" s="7">
        <f t="shared" si="11"/>
        <v>0</v>
      </c>
      <c r="AI13" s="7">
        <f t="shared" si="12"/>
        <v>0</v>
      </c>
      <c r="AJ13" s="8">
        <f t="shared" si="13"/>
        <v>0</v>
      </c>
      <c r="AK13" s="38" t="str">
        <f t="shared" si="14"/>
        <v>راكد</v>
      </c>
    </row>
    <row r="14" spans="1:37" x14ac:dyDescent="0.25">
      <c r="A14" s="17"/>
      <c r="B14" s="10" t="s">
        <v>34</v>
      </c>
      <c r="C14" s="11">
        <v>0</v>
      </c>
      <c r="D14" s="11">
        <v>0</v>
      </c>
      <c r="E14" s="6" t="e">
        <f t="shared" si="0"/>
        <v>#DIV/0!</v>
      </c>
      <c r="F14" s="11">
        <v>0</v>
      </c>
      <c r="G14" s="11">
        <v>0</v>
      </c>
      <c r="H14" s="6" t="e">
        <f t="shared" si="1"/>
        <v>#DIV/0!</v>
      </c>
      <c r="I14" s="11">
        <v>1</v>
      </c>
      <c r="J14" s="11">
        <v>0</v>
      </c>
      <c r="K14" s="6">
        <f t="shared" si="2"/>
        <v>0</v>
      </c>
      <c r="L14" s="11">
        <v>1</v>
      </c>
      <c r="M14" s="11">
        <v>0</v>
      </c>
      <c r="N14" s="6">
        <f t="shared" si="3"/>
        <v>0</v>
      </c>
      <c r="O14" s="11">
        <v>2</v>
      </c>
      <c r="P14" s="11">
        <v>0</v>
      </c>
      <c r="Q14" s="6">
        <f t="shared" si="4"/>
        <v>0</v>
      </c>
      <c r="R14" s="11">
        <v>1</v>
      </c>
      <c r="S14" s="11">
        <v>0</v>
      </c>
      <c r="T14" s="6">
        <f t="shared" si="5"/>
        <v>0</v>
      </c>
      <c r="U14" s="11">
        <v>1</v>
      </c>
      <c r="V14" s="11">
        <v>0</v>
      </c>
      <c r="W14" s="6">
        <f t="shared" si="6"/>
        <v>0</v>
      </c>
      <c r="X14" s="11">
        <v>1</v>
      </c>
      <c r="Y14" s="11">
        <v>0</v>
      </c>
      <c r="Z14" s="6">
        <f t="shared" si="7"/>
        <v>0</v>
      </c>
      <c r="AA14" s="11">
        <v>1</v>
      </c>
      <c r="AB14" s="11">
        <v>0</v>
      </c>
      <c r="AC14" s="6">
        <f t="shared" si="8"/>
        <v>0</v>
      </c>
      <c r="AD14" s="11">
        <v>1</v>
      </c>
      <c r="AE14" s="11">
        <v>0</v>
      </c>
      <c r="AF14" s="6">
        <f t="shared" si="9"/>
        <v>0</v>
      </c>
      <c r="AG14" s="5">
        <f t="shared" si="10"/>
        <v>1</v>
      </c>
      <c r="AH14" s="7">
        <f t="shared" si="11"/>
        <v>0</v>
      </c>
      <c r="AI14" s="7">
        <f t="shared" si="12"/>
        <v>0</v>
      </c>
      <c r="AJ14" s="8">
        <f>AVERAGE(AF14,AC14,Z14,W14,T14,Q14,N14,K14)</f>
        <v>0</v>
      </c>
      <c r="AK14" s="38" t="str">
        <f t="shared" si="14"/>
        <v>راكد</v>
      </c>
    </row>
    <row r="15" spans="1:37" x14ac:dyDescent="0.25">
      <c r="A15" s="17" t="s">
        <v>35</v>
      </c>
      <c r="B15" s="10" t="s">
        <v>169</v>
      </c>
      <c r="C15" s="11">
        <v>1</v>
      </c>
      <c r="D15" s="11">
        <v>0</v>
      </c>
      <c r="E15" s="6">
        <f t="shared" si="0"/>
        <v>0</v>
      </c>
      <c r="F15" s="11">
        <v>1</v>
      </c>
      <c r="G15" s="11">
        <v>1</v>
      </c>
      <c r="H15" s="6">
        <f t="shared" si="1"/>
        <v>1</v>
      </c>
      <c r="I15" s="11">
        <v>0</v>
      </c>
      <c r="J15" s="11">
        <v>0</v>
      </c>
      <c r="K15" s="6" t="e">
        <f t="shared" si="2"/>
        <v>#DIV/0!</v>
      </c>
      <c r="L15" s="11">
        <v>1</v>
      </c>
      <c r="M15" s="11">
        <v>0</v>
      </c>
      <c r="N15" s="6">
        <f t="shared" si="3"/>
        <v>0</v>
      </c>
      <c r="O15" s="11">
        <v>1</v>
      </c>
      <c r="P15" s="11">
        <v>0</v>
      </c>
      <c r="Q15" s="6">
        <f t="shared" si="4"/>
        <v>0</v>
      </c>
      <c r="R15" s="11">
        <v>1</v>
      </c>
      <c r="S15" s="11">
        <v>0</v>
      </c>
      <c r="T15" s="6">
        <f t="shared" si="5"/>
        <v>0</v>
      </c>
      <c r="U15" s="11">
        <v>0</v>
      </c>
      <c r="V15" s="11">
        <v>0</v>
      </c>
      <c r="W15" s="6" t="e">
        <f t="shared" si="6"/>
        <v>#DIV/0!</v>
      </c>
      <c r="X15" s="11">
        <v>0</v>
      </c>
      <c r="Y15" s="11">
        <v>0</v>
      </c>
      <c r="Z15" s="6" t="e">
        <f t="shared" si="7"/>
        <v>#DIV/0!</v>
      </c>
      <c r="AA15" s="11">
        <v>1</v>
      </c>
      <c r="AB15" s="11">
        <v>0</v>
      </c>
      <c r="AC15" s="6">
        <f t="shared" si="8"/>
        <v>0</v>
      </c>
      <c r="AD15" s="11">
        <v>1</v>
      </c>
      <c r="AE15" s="11">
        <v>0</v>
      </c>
      <c r="AF15" s="6">
        <f t="shared" si="9"/>
        <v>0</v>
      </c>
      <c r="AG15" s="5">
        <f t="shared" si="10"/>
        <v>1</v>
      </c>
      <c r="AH15" s="7">
        <f t="shared" si="11"/>
        <v>1</v>
      </c>
      <c r="AI15" s="7">
        <f t="shared" si="12"/>
        <v>0</v>
      </c>
      <c r="AJ15" s="8">
        <f>AVERAGE(AF15,AC15,T15,Q15,N15,H15,E15)</f>
        <v>0.14285714285714285</v>
      </c>
      <c r="AK15" s="33" t="s">
        <v>205</v>
      </c>
    </row>
    <row r="16" spans="1:37" x14ac:dyDescent="0.25">
      <c r="A16" s="17"/>
      <c r="B16" s="10" t="s">
        <v>37</v>
      </c>
      <c r="C16" s="11">
        <v>0</v>
      </c>
      <c r="D16" s="11">
        <v>0</v>
      </c>
      <c r="E16" s="6" t="e">
        <f t="shared" si="0"/>
        <v>#DIV/0!</v>
      </c>
      <c r="F16" s="11">
        <v>0</v>
      </c>
      <c r="G16" s="11">
        <v>1</v>
      </c>
      <c r="H16" s="6" t="e">
        <f t="shared" si="1"/>
        <v>#DIV/0!</v>
      </c>
      <c r="I16" s="11">
        <v>0</v>
      </c>
      <c r="J16" s="11">
        <v>3</v>
      </c>
      <c r="K16" s="6" t="e">
        <f t="shared" si="2"/>
        <v>#DIV/0!</v>
      </c>
      <c r="L16" s="11">
        <v>6</v>
      </c>
      <c r="M16" s="11">
        <v>3</v>
      </c>
      <c r="N16" s="6">
        <f t="shared" si="3"/>
        <v>0.5</v>
      </c>
      <c r="O16" s="11">
        <v>5</v>
      </c>
      <c r="P16" s="11">
        <v>4</v>
      </c>
      <c r="Q16" s="6">
        <f t="shared" si="4"/>
        <v>0.8</v>
      </c>
      <c r="R16" s="11">
        <v>4</v>
      </c>
      <c r="S16" s="11">
        <v>5</v>
      </c>
      <c r="T16" s="6">
        <f t="shared" si="5"/>
        <v>1.25</v>
      </c>
      <c r="U16" s="11">
        <v>0</v>
      </c>
      <c r="V16" s="11">
        <v>0</v>
      </c>
      <c r="W16" s="6" t="e">
        <f t="shared" si="6"/>
        <v>#DIV/0!</v>
      </c>
      <c r="X16" s="11">
        <v>2</v>
      </c>
      <c r="Y16" s="11">
        <v>0</v>
      </c>
      <c r="Z16" s="6">
        <f t="shared" si="7"/>
        <v>0</v>
      </c>
      <c r="AA16" s="11">
        <v>7</v>
      </c>
      <c r="AB16" s="11">
        <v>0</v>
      </c>
      <c r="AC16" s="6">
        <f t="shared" si="8"/>
        <v>0</v>
      </c>
      <c r="AD16" s="11">
        <v>7</v>
      </c>
      <c r="AE16" s="11">
        <v>4</v>
      </c>
      <c r="AF16" s="6">
        <f t="shared" si="9"/>
        <v>0.5714285714285714</v>
      </c>
      <c r="AG16" s="5">
        <f t="shared" si="10"/>
        <v>7</v>
      </c>
      <c r="AH16" s="7">
        <f t="shared" si="11"/>
        <v>20</v>
      </c>
      <c r="AI16" s="7">
        <f t="shared" si="12"/>
        <v>2</v>
      </c>
      <c r="AJ16" s="8">
        <f>AVERAGE(AF16,AC16,Z16,T16,Q16,N16)</f>
        <v>0.52023809523809528</v>
      </c>
      <c r="AK16" s="38" t="str">
        <f t="shared" si="14"/>
        <v>مطلوب</v>
      </c>
    </row>
    <row r="17" spans="1:37" x14ac:dyDescent="0.25">
      <c r="A17" s="17"/>
      <c r="B17" s="10" t="s">
        <v>38</v>
      </c>
      <c r="C17" s="11">
        <v>0</v>
      </c>
      <c r="D17" s="11">
        <v>0</v>
      </c>
      <c r="E17" s="6" t="e">
        <f t="shared" si="0"/>
        <v>#DIV/0!</v>
      </c>
      <c r="F17" s="11">
        <v>2</v>
      </c>
      <c r="G17" s="11">
        <v>0</v>
      </c>
      <c r="H17" s="6">
        <f t="shared" si="1"/>
        <v>0</v>
      </c>
      <c r="I17" s="11">
        <v>2</v>
      </c>
      <c r="J17" s="11">
        <v>0</v>
      </c>
      <c r="K17" s="6">
        <f t="shared" si="2"/>
        <v>0</v>
      </c>
      <c r="L17" s="11">
        <v>1</v>
      </c>
      <c r="M17" s="11">
        <v>0</v>
      </c>
      <c r="N17" s="6">
        <f t="shared" si="3"/>
        <v>0</v>
      </c>
      <c r="O17" s="11">
        <v>1</v>
      </c>
      <c r="P17" s="11">
        <v>0</v>
      </c>
      <c r="Q17" s="6">
        <f t="shared" si="4"/>
        <v>0</v>
      </c>
      <c r="R17" s="11">
        <v>1</v>
      </c>
      <c r="S17" s="11">
        <v>0</v>
      </c>
      <c r="T17" s="6">
        <f t="shared" si="5"/>
        <v>0</v>
      </c>
      <c r="U17" s="11">
        <v>1</v>
      </c>
      <c r="V17" s="11">
        <v>0</v>
      </c>
      <c r="W17" s="6">
        <f t="shared" si="6"/>
        <v>0</v>
      </c>
      <c r="X17" s="11">
        <v>1</v>
      </c>
      <c r="Y17" s="11">
        <v>0</v>
      </c>
      <c r="Z17" s="6">
        <f t="shared" si="7"/>
        <v>0</v>
      </c>
      <c r="AA17" s="11">
        <v>1</v>
      </c>
      <c r="AB17" s="11">
        <v>0</v>
      </c>
      <c r="AC17" s="6">
        <f t="shared" si="8"/>
        <v>0</v>
      </c>
      <c r="AD17" s="11">
        <v>1</v>
      </c>
      <c r="AE17" s="11">
        <v>0</v>
      </c>
      <c r="AF17" s="6">
        <f t="shared" si="9"/>
        <v>0</v>
      </c>
      <c r="AG17" s="5">
        <f t="shared" si="10"/>
        <v>1</v>
      </c>
      <c r="AH17" s="7">
        <f t="shared" si="11"/>
        <v>0</v>
      </c>
      <c r="AI17" s="7">
        <f t="shared" si="12"/>
        <v>0</v>
      </c>
      <c r="AJ17" s="8">
        <f>AVERAGE(AF17,AC17,Z17,W17,T17,Q17,N17,K17,H17)</f>
        <v>0</v>
      </c>
      <c r="AK17" s="38" t="str">
        <f t="shared" si="14"/>
        <v>راكد</v>
      </c>
    </row>
    <row r="18" spans="1:37" x14ac:dyDescent="0.25">
      <c r="A18" s="17"/>
      <c r="B18" s="10" t="s">
        <v>170</v>
      </c>
      <c r="C18" s="11">
        <v>0</v>
      </c>
      <c r="D18" s="11">
        <v>0</v>
      </c>
      <c r="E18" s="6" t="e">
        <f t="shared" si="0"/>
        <v>#DIV/0!</v>
      </c>
      <c r="F18" s="11">
        <v>1</v>
      </c>
      <c r="G18" s="11">
        <v>2</v>
      </c>
      <c r="H18" s="6">
        <f t="shared" si="1"/>
        <v>2</v>
      </c>
      <c r="I18" s="11">
        <v>0</v>
      </c>
      <c r="J18" s="11">
        <v>0</v>
      </c>
      <c r="K18" s="6" t="e">
        <f t="shared" si="2"/>
        <v>#DIV/0!</v>
      </c>
      <c r="L18" s="11">
        <v>0</v>
      </c>
      <c r="M18" s="11">
        <v>0</v>
      </c>
      <c r="N18" s="6" t="e">
        <f t="shared" si="3"/>
        <v>#DIV/0!</v>
      </c>
      <c r="O18" s="11">
        <v>1</v>
      </c>
      <c r="P18" s="11">
        <v>0</v>
      </c>
      <c r="Q18" s="6">
        <f t="shared" si="4"/>
        <v>0</v>
      </c>
      <c r="R18" s="11">
        <v>1</v>
      </c>
      <c r="S18" s="11">
        <v>0</v>
      </c>
      <c r="T18" s="6">
        <f t="shared" si="5"/>
        <v>0</v>
      </c>
      <c r="U18" s="11">
        <v>2</v>
      </c>
      <c r="V18" s="11">
        <v>0</v>
      </c>
      <c r="W18" s="6">
        <f t="shared" si="6"/>
        <v>0</v>
      </c>
      <c r="X18" s="11">
        <v>2</v>
      </c>
      <c r="Y18" s="11">
        <v>0</v>
      </c>
      <c r="Z18" s="6">
        <f t="shared" si="7"/>
        <v>0</v>
      </c>
      <c r="AA18" s="11">
        <v>2</v>
      </c>
      <c r="AB18" s="11">
        <v>0</v>
      </c>
      <c r="AC18" s="6">
        <f t="shared" si="8"/>
        <v>0</v>
      </c>
      <c r="AD18" s="11">
        <v>5</v>
      </c>
      <c r="AE18" s="11">
        <v>1</v>
      </c>
      <c r="AF18" s="6">
        <f t="shared" si="9"/>
        <v>0.2</v>
      </c>
      <c r="AG18" s="5">
        <f t="shared" si="10"/>
        <v>5</v>
      </c>
      <c r="AH18" s="7">
        <f t="shared" si="11"/>
        <v>3</v>
      </c>
      <c r="AI18" s="7">
        <f t="shared" si="12"/>
        <v>0</v>
      </c>
      <c r="AJ18" s="8">
        <f>AVERAGE(AF18,AC18,Z18,W18,T18,Q18,H18)</f>
        <v>0.31428571428571433</v>
      </c>
      <c r="AK18" s="33" t="s">
        <v>206</v>
      </c>
    </row>
    <row r="19" spans="1:37" x14ac:dyDescent="0.25">
      <c r="A19" s="17"/>
      <c r="B19" s="10" t="s">
        <v>41</v>
      </c>
      <c r="C19" s="11">
        <v>11</v>
      </c>
      <c r="D19" s="11">
        <v>4</v>
      </c>
      <c r="E19" s="6">
        <f t="shared" si="0"/>
        <v>0.36363636363636365</v>
      </c>
      <c r="F19" s="11">
        <v>6</v>
      </c>
      <c r="G19" s="11">
        <v>4</v>
      </c>
      <c r="H19" s="6">
        <f t="shared" si="1"/>
        <v>0.66666666666666663</v>
      </c>
      <c r="I19" s="11">
        <v>0</v>
      </c>
      <c r="J19" s="11">
        <v>0</v>
      </c>
      <c r="K19" s="6" t="e">
        <f t="shared" si="2"/>
        <v>#DIV/0!</v>
      </c>
      <c r="L19" s="11">
        <v>1</v>
      </c>
      <c r="M19" s="11">
        <v>1</v>
      </c>
      <c r="N19" s="6">
        <f t="shared" si="3"/>
        <v>1</v>
      </c>
      <c r="O19" s="11">
        <v>1</v>
      </c>
      <c r="P19" s="11">
        <v>1</v>
      </c>
      <c r="Q19" s="6">
        <f t="shared" si="4"/>
        <v>1</v>
      </c>
      <c r="R19" s="11">
        <v>2</v>
      </c>
      <c r="S19" s="11">
        <v>2</v>
      </c>
      <c r="T19" s="6">
        <f t="shared" si="5"/>
        <v>1</v>
      </c>
      <c r="U19" s="11">
        <v>1</v>
      </c>
      <c r="V19" s="11">
        <v>0</v>
      </c>
      <c r="W19" s="6">
        <f t="shared" si="6"/>
        <v>0</v>
      </c>
      <c r="X19" s="11">
        <v>4</v>
      </c>
      <c r="Y19" s="11">
        <v>2</v>
      </c>
      <c r="Z19" s="6">
        <f t="shared" si="7"/>
        <v>0.5</v>
      </c>
      <c r="AA19" s="11">
        <v>6</v>
      </c>
      <c r="AB19" s="11">
        <v>0</v>
      </c>
      <c r="AC19" s="6">
        <f t="shared" si="8"/>
        <v>0</v>
      </c>
      <c r="AD19" s="11">
        <v>11</v>
      </c>
      <c r="AE19" s="11">
        <v>0</v>
      </c>
      <c r="AF19" s="6">
        <f t="shared" si="9"/>
        <v>0</v>
      </c>
      <c r="AG19" s="5">
        <f t="shared" si="10"/>
        <v>11</v>
      </c>
      <c r="AH19" s="7">
        <f t="shared" si="11"/>
        <v>14</v>
      </c>
      <c r="AI19" s="7">
        <f t="shared" si="12"/>
        <v>1</v>
      </c>
      <c r="AJ19" s="8">
        <f>AVERAGE(AF19,AC19,Z19,W19,T19,Q19,N19,H19,E19)</f>
        <v>0.50336700336700335</v>
      </c>
      <c r="AK19" s="38" t="str">
        <f t="shared" si="14"/>
        <v>مطلوب</v>
      </c>
    </row>
    <row r="20" spans="1:37" x14ac:dyDescent="0.25">
      <c r="A20" s="17"/>
      <c r="B20" s="10" t="s">
        <v>43</v>
      </c>
      <c r="C20" s="11">
        <v>313</v>
      </c>
      <c r="D20" s="11">
        <v>13</v>
      </c>
      <c r="E20" s="6">
        <f t="shared" si="0"/>
        <v>4.1533546325878593E-2</v>
      </c>
      <c r="F20" s="11">
        <v>285</v>
      </c>
      <c r="G20" s="11">
        <v>28</v>
      </c>
      <c r="H20" s="6">
        <f t="shared" si="1"/>
        <v>9.8245614035087719E-2</v>
      </c>
      <c r="I20" s="11">
        <v>226</v>
      </c>
      <c r="J20" s="11">
        <v>0</v>
      </c>
      <c r="K20" s="6">
        <f t="shared" si="2"/>
        <v>0</v>
      </c>
      <c r="L20" s="11">
        <v>221</v>
      </c>
      <c r="M20" s="11">
        <v>11</v>
      </c>
      <c r="N20" s="6">
        <f t="shared" si="3"/>
        <v>4.9773755656108594E-2</v>
      </c>
      <c r="O20" s="11">
        <v>164</v>
      </c>
      <c r="P20" s="11">
        <v>8</v>
      </c>
      <c r="Q20" s="6">
        <f t="shared" si="4"/>
        <v>4.878048780487805E-2</v>
      </c>
      <c r="R20" s="11">
        <v>149</v>
      </c>
      <c r="S20" s="11">
        <v>3</v>
      </c>
      <c r="T20" s="6">
        <f t="shared" si="5"/>
        <v>2.0134228187919462E-2</v>
      </c>
      <c r="U20" s="11">
        <v>77</v>
      </c>
      <c r="V20" s="11">
        <v>1</v>
      </c>
      <c r="W20" s="6">
        <f t="shared" si="6"/>
        <v>1.2987012987012988E-2</v>
      </c>
      <c r="X20" s="11">
        <v>74</v>
      </c>
      <c r="Y20" s="11">
        <v>0</v>
      </c>
      <c r="Z20" s="6">
        <f t="shared" si="7"/>
        <v>0</v>
      </c>
      <c r="AA20" s="11">
        <v>79</v>
      </c>
      <c r="AB20" s="11">
        <v>16</v>
      </c>
      <c r="AC20" s="6">
        <f t="shared" si="8"/>
        <v>0.20253164556962025</v>
      </c>
      <c r="AD20" s="11">
        <v>52</v>
      </c>
      <c r="AE20" s="11">
        <v>7</v>
      </c>
      <c r="AF20" s="6">
        <f t="shared" si="9"/>
        <v>0.13461538461538461</v>
      </c>
      <c r="AG20" s="5">
        <f t="shared" si="10"/>
        <v>52</v>
      </c>
      <c r="AH20" s="7">
        <f t="shared" si="11"/>
        <v>87</v>
      </c>
      <c r="AI20" s="7">
        <f t="shared" si="12"/>
        <v>9</v>
      </c>
      <c r="AJ20" s="8">
        <f t="shared" si="13"/>
        <v>6.0860167518189026E-2</v>
      </c>
      <c r="AK20" s="33" t="s">
        <v>205</v>
      </c>
    </row>
    <row r="21" spans="1:37" x14ac:dyDescent="0.25">
      <c r="A21" s="17"/>
      <c r="B21" s="10" t="s">
        <v>44</v>
      </c>
      <c r="C21" s="11">
        <v>0</v>
      </c>
      <c r="D21" s="11">
        <v>0</v>
      </c>
      <c r="E21" s="6" t="e">
        <f t="shared" si="0"/>
        <v>#DIV/0!</v>
      </c>
      <c r="F21" s="11">
        <v>1</v>
      </c>
      <c r="G21" s="11">
        <v>1</v>
      </c>
      <c r="H21" s="6">
        <f t="shared" si="1"/>
        <v>1</v>
      </c>
      <c r="I21" s="11">
        <v>0</v>
      </c>
      <c r="J21" s="11">
        <v>1</v>
      </c>
      <c r="K21" s="6" t="e">
        <f t="shared" si="2"/>
        <v>#DIV/0!</v>
      </c>
      <c r="L21" s="11">
        <v>2</v>
      </c>
      <c r="M21" s="11">
        <v>2</v>
      </c>
      <c r="N21" s="6">
        <f t="shared" si="3"/>
        <v>1</v>
      </c>
      <c r="O21" s="11">
        <v>2</v>
      </c>
      <c r="P21" s="11">
        <v>1</v>
      </c>
      <c r="Q21" s="6">
        <f t="shared" si="4"/>
        <v>0.5</v>
      </c>
      <c r="R21" s="11">
        <v>8</v>
      </c>
      <c r="S21" s="11">
        <v>0</v>
      </c>
      <c r="T21" s="6">
        <f t="shared" si="5"/>
        <v>0</v>
      </c>
      <c r="U21" s="11">
        <v>8</v>
      </c>
      <c r="V21" s="11">
        <v>2</v>
      </c>
      <c r="W21" s="6">
        <f t="shared" si="6"/>
        <v>0.25</v>
      </c>
      <c r="X21" s="11">
        <v>11</v>
      </c>
      <c r="Y21" s="11">
        <v>0</v>
      </c>
      <c r="Z21" s="6">
        <f t="shared" si="7"/>
        <v>0</v>
      </c>
      <c r="AA21" s="11">
        <v>12</v>
      </c>
      <c r="AB21" s="11">
        <v>2</v>
      </c>
      <c r="AC21" s="6">
        <f t="shared" si="8"/>
        <v>0.16666666666666666</v>
      </c>
      <c r="AD21" s="11">
        <v>16</v>
      </c>
      <c r="AE21" s="11">
        <v>0</v>
      </c>
      <c r="AF21" s="6">
        <f t="shared" si="9"/>
        <v>0</v>
      </c>
      <c r="AG21" s="5">
        <f t="shared" si="10"/>
        <v>16</v>
      </c>
      <c r="AH21" s="7">
        <f t="shared" si="11"/>
        <v>9</v>
      </c>
      <c r="AI21" s="7">
        <f t="shared" si="12"/>
        <v>1</v>
      </c>
      <c r="AJ21" s="8">
        <f>AVERAGE(AF21,AC21,Z21,W21,T21,Q21,N21,H21)</f>
        <v>0.36458333333333331</v>
      </c>
      <c r="AK21" s="38" t="str">
        <f t="shared" si="14"/>
        <v>مطلوب</v>
      </c>
    </row>
    <row r="22" spans="1:37" x14ac:dyDescent="0.25">
      <c r="A22" s="17"/>
      <c r="B22" s="10" t="s">
        <v>45</v>
      </c>
      <c r="C22" s="11">
        <v>60</v>
      </c>
      <c r="D22" s="11">
        <v>0</v>
      </c>
      <c r="E22" s="6">
        <f t="shared" si="0"/>
        <v>0</v>
      </c>
      <c r="F22" s="11">
        <v>69</v>
      </c>
      <c r="G22" s="11">
        <v>4</v>
      </c>
      <c r="H22" s="6">
        <f t="shared" si="1"/>
        <v>5.7971014492753624E-2</v>
      </c>
      <c r="I22" s="11">
        <v>59</v>
      </c>
      <c r="J22" s="11">
        <v>0</v>
      </c>
      <c r="K22" s="6">
        <f t="shared" si="2"/>
        <v>0</v>
      </c>
      <c r="L22" s="11">
        <v>66</v>
      </c>
      <c r="M22" s="11">
        <v>0</v>
      </c>
      <c r="N22" s="6">
        <f t="shared" si="3"/>
        <v>0</v>
      </c>
      <c r="O22" s="11">
        <v>67</v>
      </c>
      <c r="P22" s="11">
        <v>4</v>
      </c>
      <c r="Q22" s="6">
        <f t="shared" si="4"/>
        <v>5.9701492537313432E-2</v>
      </c>
      <c r="R22" s="11">
        <v>49</v>
      </c>
      <c r="S22" s="11">
        <v>0</v>
      </c>
      <c r="T22" s="6">
        <f t="shared" si="5"/>
        <v>0</v>
      </c>
      <c r="U22" s="11">
        <v>38</v>
      </c>
      <c r="V22" s="11">
        <v>0</v>
      </c>
      <c r="W22" s="6">
        <f t="shared" si="6"/>
        <v>0</v>
      </c>
      <c r="X22" s="11">
        <v>44</v>
      </c>
      <c r="Y22" s="11">
        <v>0</v>
      </c>
      <c r="Z22" s="6">
        <f t="shared" si="7"/>
        <v>0</v>
      </c>
      <c r="AA22" s="11">
        <v>32</v>
      </c>
      <c r="AB22" s="11">
        <v>0</v>
      </c>
      <c r="AC22" s="6">
        <f t="shared" si="8"/>
        <v>0</v>
      </c>
      <c r="AD22" s="11">
        <v>31</v>
      </c>
      <c r="AE22" s="11">
        <v>5</v>
      </c>
      <c r="AF22" s="6">
        <f t="shared" si="9"/>
        <v>0.16129032258064516</v>
      </c>
      <c r="AG22" s="5">
        <f t="shared" si="10"/>
        <v>31</v>
      </c>
      <c r="AH22" s="7">
        <f t="shared" si="11"/>
        <v>13</v>
      </c>
      <c r="AI22" s="7">
        <f t="shared" si="12"/>
        <v>1</v>
      </c>
      <c r="AJ22" s="8">
        <f t="shared" si="13"/>
        <v>2.7896282961071224E-2</v>
      </c>
      <c r="AK22" s="38" t="str">
        <f t="shared" si="14"/>
        <v>مشبع</v>
      </c>
    </row>
    <row r="23" spans="1:37" x14ac:dyDescent="0.25">
      <c r="A23" s="17"/>
      <c r="B23" s="10" t="s">
        <v>49</v>
      </c>
      <c r="C23" s="11">
        <v>4</v>
      </c>
      <c r="D23" s="11">
        <v>0</v>
      </c>
      <c r="E23" s="6">
        <f t="shared" si="0"/>
        <v>0</v>
      </c>
      <c r="F23" s="11">
        <v>4</v>
      </c>
      <c r="G23" s="11">
        <v>0</v>
      </c>
      <c r="H23" s="6">
        <f t="shared" si="1"/>
        <v>0</v>
      </c>
      <c r="I23" s="11">
        <v>4</v>
      </c>
      <c r="J23" s="11">
        <v>0</v>
      </c>
      <c r="K23" s="6">
        <f t="shared" si="2"/>
        <v>0</v>
      </c>
      <c r="L23" s="11">
        <v>4</v>
      </c>
      <c r="M23" s="11">
        <v>0</v>
      </c>
      <c r="N23" s="6">
        <f t="shared" si="3"/>
        <v>0</v>
      </c>
      <c r="O23" s="11">
        <v>4</v>
      </c>
      <c r="P23" s="11">
        <v>0</v>
      </c>
      <c r="Q23" s="6">
        <f t="shared" si="4"/>
        <v>0</v>
      </c>
      <c r="R23" s="11">
        <v>5</v>
      </c>
      <c r="S23" s="11">
        <v>0</v>
      </c>
      <c r="T23" s="6">
        <f t="shared" si="5"/>
        <v>0</v>
      </c>
      <c r="U23" s="11">
        <v>2</v>
      </c>
      <c r="V23" s="11">
        <v>0</v>
      </c>
      <c r="W23" s="6">
        <f t="shared" si="6"/>
        <v>0</v>
      </c>
      <c r="X23" s="11">
        <v>2</v>
      </c>
      <c r="Y23" s="11">
        <v>0</v>
      </c>
      <c r="Z23" s="6">
        <f t="shared" si="7"/>
        <v>0</v>
      </c>
      <c r="AA23" s="11">
        <v>2</v>
      </c>
      <c r="AB23" s="11">
        <v>0</v>
      </c>
      <c r="AC23" s="6">
        <f t="shared" si="8"/>
        <v>0</v>
      </c>
      <c r="AD23" s="11">
        <v>2</v>
      </c>
      <c r="AE23" s="11">
        <v>0</v>
      </c>
      <c r="AF23" s="6">
        <f t="shared" si="9"/>
        <v>0</v>
      </c>
      <c r="AG23" s="5">
        <f t="shared" si="10"/>
        <v>2</v>
      </c>
      <c r="AH23" s="7">
        <f t="shared" si="11"/>
        <v>0</v>
      </c>
      <c r="AI23" s="7">
        <f t="shared" si="12"/>
        <v>0</v>
      </c>
      <c r="AJ23" s="8">
        <f t="shared" si="13"/>
        <v>0</v>
      </c>
      <c r="AK23" s="38" t="str">
        <f t="shared" si="14"/>
        <v>راكد</v>
      </c>
    </row>
    <row r="24" spans="1:37" x14ac:dyDescent="0.25">
      <c r="A24" s="17"/>
      <c r="B24" s="10" t="s">
        <v>50</v>
      </c>
      <c r="C24" s="11">
        <v>36</v>
      </c>
      <c r="D24" s="11">
        <v>0</v>
      </c>
      <c r="E24" s="6">
        <f t="shared" si="0"/>
        <v>0</v>
      </c>
      <c r="F24" s="11">
        <v>37</v>
      </c>
      <c r="G24" s="11">
        <v>0</v>
      </c>
      <c r="H24" s="6">
        <f t="shared" si="1"/>
        <v>0</v>
      </c>
      <c r="I24" s="11">
        <v>38</v>
      </c>
      <c r="J24" s="11">
        <v>0</v>
      </c>
      <c r="K24" s="6">
        <f t="shared" si="2"/>
        <v>0</v>
      </c>
      <c r="L24" s="11">
        <v>35</v>
      </c>
      <c r="M24" s="11">
        <v>0</v>
      </c>
      <c r="N24" s="6">
        <f t="shared" si="3"/>
        <v>0</v>
      </c>
      <c r="O24" s="11">
        <v>35</v>
      </c>
      <c r="P24" s="11">
        <v>0</v>
      </c>
      <c r="Q24" s="6">
        <f t="shared" si="4"/>
        <v>0</v>
      </c>
      <c r="R24" s="11">
        <v>33</v>
      </c>
      <c r="S24" s="11">
        <v>0</v>
      </c>
      <c r="T24" s="6">
        <f t="shared" si="5"/>
        <v>0</v>
      </c>
      <c r="U24" s="11">
        <v>20</v>
      </c>
      <c r="V24" s="11">
        <v>0</v>
      </c>
      <c r="W24" s="6">
        <f t="shared" si="6"/>
        <v>0</v>
      </c>
      <c r="X24" s="11">
        <v>18</v>
      </c>
      <c r="Y24" s="11">
        <v>0</v>
      </c>
      <c r="Z24" s="6">
        <f t="shared" si="7"/>
        <v>0</v>
      </c>
      <c r="AA24" s="11">
        <v>13</v>
      </c>
      <c r="AB24" s="11">
        <v>0</v>
      </c>
      <c r="AC24" s="6">
        <f t="shared" si="8"/>
        <v>0</v>
      </c>
      <c r="AD24" s="11">
        <v>14</v>
      </c>
      <c r="AE24" s="11">
        <v>0</v>
      </c>
      <c r="AF24" s="6">
        <f t="shared" si="9"/>
        <v>0</v>
      </c>
      <c r="AG24" s="5">
        <f t="shared" si="10"/>
        <v>14</v>
      </c>
      <c r="AH24" s="7">
        <f t="shared" si="11"/>
        <v>0</v>
      </c>
      <c r="AI24" s="7">
        <f t="shared" si="12"/>
        <v>0</v>
      </c>
      <c r="AJ24" s="8">
        <f t="shared" si="13"/>
        <v>0</v>
      </c>
      <c r="AK24" s="38" t="str">
        <f t="shared" si="14"/>
        <v>راكد</v>
      </c>
    </row>
    <row r="25" spans="1:37" x14ac:dyDescent="0.25">
      <c r="A25" s="17"/>
      <c r="B25" s="10" t="s">
        <v>51</v>
      </c>
      <c r="C25" s="11">
        <v>35</v>
      </c>
      <c r="D25" s="11">
        <v>1</v>
      </c>
      <c r="E25" s="6">
        <f t="shared" si="0"/>
        <v>2.8571428571428571E-2</v>
      </c>
      <c r="F25" s="11">
        <v>38</v>
      </c>
      <c r="G25" s="11">
        <v>0</v>
      </c>
      <c r="H25" s="6">
        <f t="shared" si="1"/>
        <v>0</v>
      </c>
      <c r="I25" s="11">
        <v>41</v>
      </c>
      <c r="J25" s="11">
        <v>0</v>
      </c>
      <c r="K25" s="6">
        <f t="shared" si="2"/>
        <v>0</v>
      </c>
      <c r="L25" s="11">
        <v>42</v>
      </c>
      <c r="M25" s="11">
        <v>0</v>
      </c>
      <c r="N25" s="6">
        <f t="shared" si="3"/>
        <v>0</v>
      </c>
      <c r="O25" s="11">
        <v>43</v>
      </c>
      <c r="P25" s="11">
        <v>0</v>
      </c>
      <c r="Q25" s="6">
        <f t="shared" si="4"/>
        <v>0</v>
      </c>
      <c r="R25" s="11">
        <v>45</v>
      </c>
      <c r="S25" s="11">
        <v>1</v>
      </c>
      <c r="T25" s="6">
        <f t="shared" si="5"/>
        <v>2.2222222222222223E-2</v>
      </c>
      <c r="U25" s="11">
        <v>25</v>
      </c>
      <c r="V25" s="11">
        <v>2</v>
      </c>
      <c r="W25" s="6">
        <f t="shared" si="6"/>
        <v>0.08</v>
      </c>
      <c r="X25" s="11">
        <v>21</v>
      </c>
      <c r="Y25" s="11">
        <v>0</v>
      </c>
      <c r="Z25" s="6">
        <f t="shared" si="7"/>
        <v>0</v>
      </c>
      <c r="AA25" s="11">
        <v>17</v>
      </c>
      <c r="AB25" s="11">
        <v>0</v>
      </c>
      <c r="AC25" s="6">
        <f t="shared" si="8"/>
        <v>0</v>
      </c>
      <c r="AD25" s="11">
        <v>19</v>
      </c>
      <c r="AE25" s="11">
        <v>1</v>
      </c>
      <c r="AF25" s="6">
        <f t="shared" si="9"/>
        <v>5.2631578947368418E-2</v>
      </c>
      <c r="AG25" s="5">
        <f t="shared" si="10"/>
        <v>19</v>
      </c>
      <c r="AH25" s="7">
        <f t="shared" si="11"/>
        <v>5</v>
      </c>
      <c r="AI25" s="7">
        <f t="shared" si="12"/>
        <v>1</v>
      </c>
      <c r="AJ25" s="8">
        <f t="shared" si="13"/>
        <v>1.8342522974101924E-2</v>
      </c>
      <c r="AK25" s="38" t="str">
        <f t="shared" si="14"/>
        <v>مشبع</v>
      </c>
    </row>
    <row r="26" spans="1:37" x14ac:dyDescent="0.25">
      <c r="A26" s="17"/>
      <c r="B26" s="10" t="s">
        <v>52</v>
      </c>
      <c r="C26" s="11">
        <v>5</v>
      </c>
      <c r="D26" s="11">
        <v>0</v>
      </c>
      <c r="E26" s="6">
        <f t="shared" si="0"/>
        <v>0</v>
      </c>
      <c r="F26" s="11">
        <v>6</v>
      </c>
      <c r="G26" s="11">
        <v>0</v>
      </c>
      <c r="H26" s="6">
        <f t="shared" si="1"/>
        <v>0</v>
      </c>
      <c r="I26" s="11">
        <v>8</v>
      </c>
      <c r="J26" s="11">
        <v>0</v>
      </c>
      <c r="K26" s="6">
        <f t="shared" si="2"/>
        <v>0</v>
      </c>
      <c r="L26" s="11">
        <v>8</v>
      </c>
      <c r="M26" s="11">
        <v>0</v>
      </c>
      <c r="N26" s="6">
        <f t="shared" si="3"/>
        <v>0</v>
      </c>
      <c r="O26" s="11">
        <v>8</v>
      </c>
      <c r="P26" s="11">
        <v>0</v>
      </c>
      <c r="Q26" s="6">
        <f t="shared" si="4"/>
        <v>0</v>
      </c>
      <c r="R26" s="11">
        <v>9</v>
      </c>
      <c r="S26" s="11">
        <v>0</v>
      </c>
      <c r="T26" s="6">
        <f t="shared" si="5"/>
        <v>0</v>
      </c>
      <c r="U26" s="11">
        <v>7</v>
      </c>
      <c r="V26" s="11">
        <v>0</v>
      </c>
      <c r="W26" s="6">
        <f t="shared" si="6"/>
        <v>0</v>
      </c>
      <c r="X26" s="11">
        <v>7</v>
      </c>
      <c r="Y26" s="11">
        <v>0</v>
      </c>
      <c r="Z26" s="6">
        <f t="shared" si="7"/>
        <v>0</v>
      </c>
      <c r="AA26" s="11">
        <v>6</v>
      </c>
      <c r="AB26" s="11">
        <v>0</v>
      </c>
      <c r="AC26" s="6">
        <f t="shared" si="8"/>
        <v>0</v>
      </c>
      <c r="AD26" s="11">
        <v>6</v>
      </c>
      <c r="AE26" s="11">
        <v>0</v>
      </c>
      <c r="AF26" s="6">
        <f t="shared" si="9"/>
        <v>0</v>
      </c>
      <c r="AG26" s="5">
        <f t="shared" si="10"/>
        <v>6</v>
      </c>
      <c r="AH26" s="7">
        <f t="shared" si="11"/>
        <v>0</v>
      </c>
      <c r="AI26" s="7">
        <f t="shared" si="12"/>
        <v>0</v>
      </c>
      <c r="AJ26" s="8">
        <f t="shared" si="13"/>
        <v>0</v>
      </c>
      <c r="AK26" s="38" t="str">
        <f t="shared" si="14"/>
        <v>راكد</v>
      </c>
    </row>
    <row r="27" spans="1:37" x14ac:dyDescent="0.25">
      <c r="A27" s="17" t="s">
        <v>53</v>
      </c>
      <c r="B27" s="10" t="s">
        <v>171</v>
      </c>
      <c r="C27" s="11">
        <v>0</v>
      </c>
      <c r="D27" s="11">
        <v>0</v>
      </c>
      <c r="E27" s="6" t="e">
        <f t="shared" si="0"/>
        <v>#DIV/0!</v>
      </c>
      <c r="F27" s="11">
        <v>2</v>
      </c>
      <c r="G27" s="11">
        <v>0</v>
      </c>
      <c r="H27" s="6">
        <f t="shared" si="1"/>
        <v>0</v>
      </c>
      <c r="I27" s="11">
        <v>2</v>
      </c>
      <c r="J27" s="11">
        <v>0</v>
      </c>
      <c r="K27" s="6">
        <f t="shared" si="2"/>
        <v>0</v>
      </c>
      <c r="L27" s="11">
        <v>3</v>
      </c>
      <c r="M27" s="11">
        <v>2</v>
      </c>
      <c r="N27" s="6">
        <f t="shared" si="3"/>
        <v>0.66666666666666663</v>
      </c>
      <c r="O27" s="11">
        <v>2</v>
      </c>
      <c r="P27" s="11">
        <v>0</v>
      </c>
      <c r="Q27" s="6">
        <f t="shared" si="4"/>
        <v>0</v>
      </c>
      <c r="R27" s="11">
        <v>2</v>
      </c>
      <c r="S27" s="11">
        <v>2</v>
      </c>
      <c r="T27" s="6">
        <f t="shared" si="5"/>
        <v>1</v>
      </c>
      <c r="U27" s="11">
        <v>9</v>
      </c>
      <c r="V27" s="11">
        <v>0</v>
      </c>
      <c r="W27" s="6">
        <f t="shared" si="6"/>
        <v>0</v>
      </c>
      <c r="X27" s="11">
        <v>11</v>
      </c>
      <c r="Y27" s="11">
        <v>0</v>
      </c>
      <c r="Z27" s="6">
        <f t="shared" si="7"/>
        <v>0</v>
      </c>
      <c r="AA27" s="11">
        <v>12</v>
      </c>
      <c r="AB27" s="11">
        <v>3</v>
      </c>
      <c r="AC27" s="6">
        <f t="shared" si="8"/>
        <v>0.25</v>
      </c>
      <c r="AD27" s="11">
        <v>12</v>
      </c>
      <c r="AE27" s="11">
        <v>0</v>
      </c>
      <c r="AF27" s="6">
        <f t="shared" si="9"/>
        <v>0</v>
      </c>
      <c r="AG27" s="5">
        <f t="shared" si="10"/>
        <v>12</v>
      </c>
      <c r="AH27" s="7">
        <f t="shared" si="11"/>
        <v>7</v>
      </c>
      <c r="AI27" s="7">
        <f t="shared" si="12"/>
        <v>1</v>
      </c>
      <c r="AJ27" s="8">
        <f>AVERAGE(AF27,AC27,Z27,W27,T27,Q27,N27,K27,H27)</f>
        <v>0.21296296296296294</v>
      </c>
      <c r="AK27" s="38" t="str">
        <f t="shared" si="14"/>
        <v>مطلوب</v>
      </c>
    </row>
    <row r="28" spans="1:37" x14ac:dyDescent="0.25">
      <c r="A28" s="17"/>
      <c r="B28" s="10" t="s">
        <v>172</v>
      </c>
      <c r="C28" s="11">
        <v>0</v>
      </c>
      <c r="D28" s="11">
        <v>0</v>
      </c>
      <c r="E28" s="6" t="e">
        <f t="shared" si="0"/>
        <v>#DIV/0!</v>
      </c>
      <c r="F28" s="11">
        <v>0</v>
      </c>
      <c r="G28" s="11">
        <v>0</v>
      </c>
      <c r="H28" s="6" t="e">
        <f t="shared" si="1"/>
        <v>#DIV/0!</v>
      </c>
      <c r="I28" s="11">
        <v>0</v>
      </c>
      <c r="J28" s="11">
        <v>0</v>
      </c>
      <c r="K28" s="6" t="e">
        <f t="shared" si="2"/>
        <v>#DIV/0!</v>
      </c>
      <c r="L28" s="11">
        <v>0</v>
      </c>
      <c r="M28" s="11">
        <v>0</v>
      </c>
      <c r="N28" s="6" t="e">
        <f t="shared" si="3"/>
        <v>#DIV/0!</v>
      </c>
      <c r="O28" s="11">
        <v>0</v>
      </c>
      <c r="P28" s="11">
        <v>0</v>
      </c>
      <c r="Q28" s="6" t="e">
        <f t="shared" si="4"/>
        <v>#DIV/0!</v>
      </c>
      <c r="R28" s="11">
        <v>0</v>
      </c>
      <c r="S28" s="11">
        <v>0</v>
      </c>
      <c r="T28" s="6" t="e">
        <f t="shared" si="5"/>
        <v>#DIV/0!</v>
      </c>
      <c r="U28" s="11">
        <v>0</v>
      </c>
      <c r="V28" s="11">
        <v>0</v>
      </c>
      <c r="W28" s="6" t="e">
        <f t="shared" si="6"/>
        <v>#DIV/0!</v>
      </c>
      <c r="X28" s="11">
        <v>13</v>
      </c>
      <c r="Y28" s="11">
        <v>0</v>
      </c>
      <c r="Z28" s="6">
        <f t="shared" si="7"/>
        <v>0</v>
      </c>
      <c r="AA28" s="11">
        <v>15</v>
      </c>
      <c r="AB28" s="11">
        <v>2</v>
      </c>
      <c r="AC28" s="6">
        <f t="shared" si="8"/>
        <v>0.13333333333333333</v>
      </c>
      <c r="AD28" s="11">
        <v>15</v>
      </c>
      <c r="AE28" s="11">
        <v>0</v>
      </c>
      <c r="AF28" s="6">
        <f t="shared" si="9"/>
        <v>0</v>
      </c>
      <c r="AG28" s="5">
        <f t="shared" si="10"/>
        <v>15</v>
      </c>
      <c r="AH28" s="7">
        <f t="shared" si="11"/>
        <v>2</v>
      </c>
      <c r="AI28" s="7">
        <f t="shared" si="12"/>
        <v>0</v>
      </c>
      <c r="AJ28" s="8">
        <f>AVERAGE(AF28,AC28)</f>
        <v>6.6666666666666666E-2</v>
      </c>
      <c r="AK28" s="38" t="str">
        <f t="shared" si="14"/>
        <v>مشبع</v>
      </c>
    </row>
    <row r="29" spans="1:37" x14ac:dyDescent="0.25">
      <c r="A29" s="17"/>
      <c r="B29" s="10" t="s">
        <v>56</v>
      </c>
      <c r="C29" s="11">
        <v>0</v>
      </c>
      <c r="D29" s="11">
        <v>0</v>
      </c>
      <c r="E29" s="6" t="e">
        <f t="shared" si="0"/>
        <v>#DIV/0!</v>
      </c>
      <c r="F29" s="11">
        <v>0</v>
      </c>
      <c r="G29" s="11">
        <v>0</v>
      </c>
      <c r="H29" s="6" t="e">
        <f t="shared" si="1"/>
        <v>#DIV/0!</v>
      </c>
      <c r="I29" s="11">
        <v>0</v>
      </c>
      <c r="J29" s="11">
        <v>0</v>
      </c>
      <c r="K29" s="6" t="e">
        <f t="shared" si="2"/>
        <v>#DIV/0!</v>
      </c>
      <c r="L29" s="11">
        <v>0</v>
      </c>
      <c r="M29" s="11">
        <v>0</v>
      </c>
      <c r="N29" s="6" t="e">
        <f t="shared" si="3"/>
        <v>#DIV/0!</v>
      </c>
      <c r="O29" s="11">
        <v>0</v>
      </c>
      <c r="P29" s="11">
        <v>0</v>
      </c>
      <c r="Q29" s="6" t="e">
        <f t="shared" si="4"/>
        <v>#DIV/0!</v>
      </c>
      <c r="R29" s="11">
        <v>0</v>
      </c>
      <c r="S29" s="11">
        <v>0</v>
      </c>
      <c r="T29" s="6" t="e">
        <f t="shared" si="5"/>
        <v>#DIV/0!</v>
      </c>
      <c r="U29" s="11">
        <v>0</v>
      </c>
      <c r="V29" s="11">
        <v>0</v>
      </c>
      <c r="W29" s="6" t="e">
        <f t="shared" si="6"/>
        <v>#DIV/0!</v>
      </c>
      <c r="X29" s="11">
        <v>3</v>
      </c>
      <c r="Y29" s="11">
        <v>0</v>
      </c>
      <c r="Z29" s="6">
        <f t="shared" si="7"/>
        <v>0</v>
      </c>
      <c r="AA29" s="11">
        <v>5</v>
      </c>
      <c r="AB29" s="11">
        <v>0</v>
      </c>
      <c r="AC29" s="6">
        <f t="shared" si="8"/>
        <v>0</v>
      </c>
      <c r="AD29" s="11">
        <v>14</v>
      </c>
      <c r="AE29" s="11">
        <v>0</v>
      </c>
      <c r="AF29" s="6">
        <f t="shared" si="9"/>
        <v>0</v>
      </c>
      <c r="AG29" s="5">
        <f t="shared" si="10"/>
        <v>14</v>
      </c>
      <c r="AH29" s="7">
        <f t="shared" si="11"/>
        <v>0</v>
      </c>
      <c r="AI29" s="7">
        <f t="shared" si="12"/>
        <v>0</v>
      </c>
      <c r="AJ29" s="8">
        <f>AVERAGE(AF29,AC29)</f>
        <v>0</v>
      </c>
      <c r="AK29" s="38" t="str">
        <f t="shared" si="14"/>
        <v>راكد</v>
      </c>
    </row>
    <row r="30" spans="1:37" x14ac:dyDescent="0.25">
      <c r="A30" s="17"/>
      <c r="B30" s="10" t="s">
        <v>60</v>
      </c>
      <c r="C30" s="11">
        <v>14</v>
      </c>
      <c r="D30" s="11">
        <v>0</v>
      </c>
      <c r="E30" s="6">
        <f t="shared" si="0"/>
        <v>0</v>
      </c>
      <c r="F30" s="11">
        <v>15</v>
      </c>
      <c r="G30" s="11">
        <v>0</v>
      </c>
      <c r="H30" s="6">
        <f t="shared" si="1"/>
        <v>0</v>
      </c>
      <c r="I30" s="11">
        <v>19</v>
      </c>
      <c r="J30" s="11">
        <v>0</v>
      </c>
      <c r="K30" s="6">
        <f t="shared" si="2"/>
        <v>0</v>
      </c>
      <c r="L30" s="11">
        <v>22</v>
      </c>
      <c r="M30" s="11">
        <v>0</v>
      </c>
      <c r="N30" s="6">
        <f t="shared" si="3"/>
        <v>0</v>
      </c>
      <c r="O30" s="11">
        <v>22</v>
      </c>
      <c r="P30" s="11">
        <v>0</v>
      </c>
      <c r="Q30" s="6">
        <f t="shared" si="4"/>
        <v>0</v>
      </c>
      <c r="R30" s="11">
        <v>26</v>
      </c>
      <c r="S30" s="11">
        <v>0</v>
      </c>
      <c r="T30" s="6">
        <f t="shared" si="5"/>
        <v>0</v>
      </c>
      <c r="U30" s="11">
        <v>29</v>
      </c>
      <c r="V30" s="11">
        <v>1</v>
      </c>
      <c r="W30" s="6">
        <f t="shared" si="6"/>
        <v>3.4482758620689655E-2</v>
      </c>
      <c r="X30" s="11">
        <v>26</v>
      </c>
      <c r="Y30" s="11">
        <v>0</v>
      </c>
      <c r="Z30" s="6">
        <f t="shared" si="7"/>
        <v>0</v>
      </c>
      <c r="AA30" s="11">
        <v>26</v>
      </c>
      <c r="AB30" s="11">
        <v>0</v>
      </c>
      <c r="AC30" s="6">
        <f t="shared" si="8"/>
        <v>0</v>
      </c>
      <c r="AD30" s="11">
        <v>26</v>
      </c>
      <c r="AE30" s="11">
        <v>0</v>
      </c>
      <c r="AF30" s="6">
        <f t="shared" si="9"/>
        <v>0</v>
      </c>
      <c r="AG30" s="5">
        <f t="shared" si="10"/>
        <v>26</v>
      </c>
      <c r="AH30" s="7">
        <f t="shared" si="11"/>
        <v>1</v>
      </c>
      <c r="AI30" s="7">
        <f t="shared" si="12"/>
        <v>0</v>
      </c>
      <c r="AJ30" s="8">
        <f t="shared" si="13"/>
        <v>3.4482758620689655E-3</v>
      </c>
      <c r="AK30" s="38" t="str">
        <f t="shared" si="14"/>
        <v>راكد</v>
      </c>
    </row>
    <row r="31" spans="1:37" x14ac:dyDescent="0.25">
      <c r="A31" s="17"/>
      <c r="B31" s="10" t="s">
        <v>173</v>
      </c>
      <c r="C31" s="11">
        <v>0</v>
      </c>
      <c r="D31" s="11">
        <v>0</v>
      </c>
      <c r="E31" s="6" t="e">
        <f t="shared" si="0"/>
        <v>#DIV/0!</v>
      </c>
      <c r="F31" s="11">
        <v>0</v>
      </c>
      <c r="G31" s="11">
        <v>0</v>
      </c>
      <c r="H31" s="6" t="e">
        <f t="shared" si="1"/>
        <v>#DIV/0!</v>
      </c>
      <c r="I31" s="11">
        <v>0</v>
      </c>
      <c r="J31" s="11">
        <v>0</v>
      </c>
      <c r="K31" s="6" t="e">
        <f t="shared" si="2"/>
        <v>#DIV/0!</v>
      </c>
      <c r="L31" s="11">
        <v>0</v>
      </c>
      <c r="M31" s="11">
        <v>0</v>
      </c>
      <c r="N31" s="6" t="e">
        <f t="shared" si="3"/>
        <v>#DIV/0!</v>
      </c>
      <c r="O31" s="11">
        <v>0</v>
      </c>
      <c r="P31" s="11">
        <v>0</v>
      </c>
      <c r="Q31" s="6" t="e">
        <f t="shared" si="4"/>
        <v>#DIV/0!</v>
      </c>
      <c r="R31" s="11">
        <v>0</v>
      </c>
      <c r="S31" s="11">
        <v>0</v>
      </c>
      <c r="T31" s="6" t="e">
        <f t="shared" si="5"/>
        <v>#DIV/0!</v>
      </c>
      <c r="U31" s="11">
        <v>0</v>
      </c>
      <c r="V31" s="11">
        <v>0</v>
      </c>
      <c r="W31" s="6" t="e">
        <f t="shared" si="6"/>
        <v>#DIV/0!</v>
      </c>
      <c r="X31" s="11">
        <v>0</v>
      </c>
      <c r="Y31" s="11">
        <v>0</v>
      </c>
      <c r="Z31" s="6" t="e">
        <f t="shared" si="7"/>
        <v>#DIV/0!</v>
      </c>
      <c r="AA31" s="11">
        <v>1</v>
      </c>
      <c r="AB31" s="11">
        <v>0</v>
      </c>
      <c r="AC31" s="6">
        <f t="shared" si="8"/>
        <v>0</v>
      </c>
      <c r="AD31" s="11">
        <v>1</v>
      </c>
      <c r="AE31" s="11">
        <v>0</v>
      </c>
      <c r="AF31" s="6">
        <f t="shared" si="9"/>
        <v>0</v>
      </c>
      <c r="AG31" s="5">
        <f t="shared" si="10"/>
        <v>1</v>
      </c>
      <c r="AH31" s="7">
        <f t="shared" si="11"/>
        <v>0</v>
      </c>
      <c r="AI31" s="7">
        <f t="shared" si="12"/>
        <v>0</v>
      </c>
      <c r="AJ31" s="8">
        <f>AVERAGE(AF31)</f>
        <v>0</v>
      </c>
      <c r="AK31" s="38" t="str">
        <f t="shared" si="14"/>
        <v>راكد</v>
      </c>
    </row>
    <row r="32" spans="1:37" x14ac:dyDescent="0.25">
      <c r="A32" s="17"/>
      <c r="B32" s="10" t="s">
        <v>64</v>
      </c>
      <c r="C32" s="11">
        <v>0</v>
      </c>
      <c r="D32" s="11">
        <v>0</v>
      </c>
      <c r="E32" s="6" t="e">
        <f t="shared" si="0"/>
        <v>#DIV/0!</v>
      </c>
      <c r="F32" s="11">
        <v>0</v>
      </c>
      <c r="G32" s="11">
        <v>0</v>
      </c>
      <c r="H32" s="6" t="e">
        <f t="shared" si="1"/>
        <v>#DIV/0!</v>
      </c>
      <c r="I32" s="11">
        <v>0</v>
      </c>
      <c r="J32" s="11">
        <v>0</v>
      </c>
      <c r="K32" s="6" t="e">
        <f t="shared" si="2"/>
        <v>#DIV/0!</v>
      </c>
      <c r="L32" s="11">
        <v>0</v>
      </c>
      <c r="M32" s="11">
        <v>0</v>
      </c>
      <c r="N32" s="6" t="e">
        <f t="shared" si="3"/>
        <v>#DIV/0!</v>
      </c>
      <c r="O32" s="11">
        <v>0</v>
      </c>
      <c r="P32" s="11">
        <v>0</v>
      </c>
      <c r="Q32" s="6" t="e">
        <f t="shared" si="4"/>
        <v>#DIV/0!</v>
      </c>
      <c r="R32" s="11">
        <v>1</v>
      </c>
      <c r="S32" s="11">
        <v>0</v>
      </c>
      <c r="T32" s="6">
        <f t="shared" si="5"/>
        <v>0</v>
      </c>
      <c r="U32" s="11">
        <v>0</v>
      </c>
      <c r="V32" s="11">
        <v>1</v>
      </c>
      <c r="W32" s="6" t="e">
        <f t="shared" si="6"/>
        <v>#DIV/0!</v>
      </c>
      <c r="X32" s="11">
        <v>2</v>
      </c>
      <c r="Y32" s="11">
        <v>0</v>
      </c>
      <c r="Z32" s="6">
        <f t="shared" si="7"/>
        <v>0</v>
      </c>
      <c r="AA32" s="11">
        <v>2</v>
      </c>
      <c r="AB32" s="11">
        <v>0</v>
      </c>
      <c r="AC32" s="6">
        <f t="shared" si="8"/>
        <v>0</v>
      </c>
      <c r="AD32" s="11">
        <v>2</v>
      </c>
      <c r="AE32" s="11">
        <v>0</v>
      </c>
      <c r="AF32" s="6">
        <f t="shared" si="9"/>
        <v>0</v>
      </c>
      <c r="AG32" s="5">
        <f t="shared" si="10"/>
        <v>2</v>
      </c>
      <c r="AH32" s="7">
        <f t="shared" si="11"/>
        <v>1</v>
      </c>
      <c r="AI32" s="7">
        <f t="shared" si="12"/>
        <v>0</v>
      </c>
      <c r="AJ32" s="8">
        <f>AVERAGE(AF32,Z32,AC32)</f>
        <v>0</v>
      </c>
      <c r="AK32" s="38" t="str">
        <f t="shared" si="14"/>
        <v>راكد</v>
      </c>
    </row>
    <row r="33" spans="1:37" x14ac:dyDescent="0.25">
      <c r="A33" s="17"/>
      <c r="B33" s="10" t="s">
        <v>65</v>
      </c>
      <c r="C33" s="11">
        <v>0</v>
      </c>
      <c r="D33" s="11">
        <v>0</v>
      </c>
      <c r="E33" s="6" t="e">
        <f t="shared" si="0"/>
        <v>#DIV/0!</v>
      </c>
      <c r="F33" s="11">
        <v>0</v>
      </c>
      <c r="G33" s="11">
        <v>0</v>
      </c>
      <c r="H33" s="6" t="e">
        <f t="shared" si="1"/>
        <v>#DIV/0!</v>
      </c>
      <c r="I33" s="11">
        <v>0</v>
      </c>
      <c r="J33" s="11">
        <v>0</v>
      </c>
      <c r="K33" s="6" t="e">
        <f t="shared" si="2"/>
        <v>#DIV/0!</v>
      </c>
      <c r="L33" s="11">
        <v>0</v>
      </c>
      <c r="M33" s="11">
        <v>0</v>
      </c>
      <c r="N33" s="6" t="e">
        <f t="shared" si="3"/>
        <v>#DIV/0!</v>
      </c>
      <c r="O33" s="11">
        <v>0</v>
      </c>
      <c r="P33" s="11">
        <v>0</v>
      </c>
      <c r="Q33" s="6" t="e">
        <f t="shared" si="4"/>
        <v>#DIV/0!</v>
      </c>
      <c r="R33" s="11">
        <v>0</v>
      </c>
      <c r="S33" s="11">
        <v>0</v>
      </c>
      <c r="T33" s="6" t="e">
        <f t="shared" si="5"/>
        <v>#DIV/0!</v>
      </c>
      <c r="U33" s="11">
        <v>0</v>
      </c>
      <c r="V33" s="11">
        <v>0</v>
      </c>
      <c r="W33" s="6" t="e">
        <f t="shared" si="6"/>
        <v>#DIV/0!</v>
      </c>
      <c r="X33" s="11">
        <v>0</v>
      </c>
      <c r="Y33" s="11">
        <v>0</v>
      </c>
      <c r="Z33" s="6" t="e">
        <f t="shared" si="7"/>
        <v>#DIV/0!</v>
      </c>
      <c r="AA33" s="11">
        <v>2</v>
      </c>
      <c r="AB33" s="11">
        <v>0</v>
      </c>
      <c r="AC33" s="6">
        <f t="shared" si="8"/>
        <v>0</v>
      </c>
      <c r="AD33" s="11">
        <v>2</v>
      </c>
      <c r="AE33" s="11">
        <v>0</v>
      </c>
      <c r="AF33" s="6">
        <f t="shared" si="9"/>
        <v>0</v>
      </c>
      <c r="AG33" s="5">
        <f t="shared" si="10"/>
        <v>2</v>
      </c>
      <c r="AH33" s="7">
        <f t="shared" si="11"/>
        <v>0</v>
      </c>
      <c r="AI33" s="7">
        <f t="shared" si="12"/>
        <v>0</v>
      </c>
      <c r="AJ33" s="8">
        <f>AVERAGE(AF33,AC33)</f>
        <v>0</v>
      </c>
      <c r="AK33" s="38" t="str">
        <f t="shared" si="14"/>
        <v>راكد</v>
      </c>
    </row>
    <row r="34" spans="1:37" x14ac:dyDescent="0.25">
      <c r="A34" s="17"/>
      <c r="B34" s="10" t="s">
        <v>74</v>
      </c>
      <c r="C34" s="11">
        <v>13</v>
      </c>
      <c r="D34" s="11">
        <v>0</v>
      </c>
      <c r="E34" s="6">
        <f t="shared" si="0"/>
        <v>0</v>
      </c>
      <c r="F34" s="11">
        <v>15</v>
      </c>
      <c r="G34" s="11">
        <v>0</v>
      </c>
      <c r="H34" s="6">
        <f t="shared" si="1"/>
        <v>0</v>
      </c>
      <c r="I34" s="11">
        <v>14</v>
      </c>
      <c r="J34" s="11">
        <v>0</v>
      </c>
      <c r="K34" s="6">
        <f t="shared" si="2"/>
        <v>0</v>
      </c>
      <c r="L34" s="11">
        <v>14</v>
      </c>
      <c r="M34" s="11">
        <v>0</v>
      </c>
      <c r="N34" s="6">
        <f t="shared" si="3"/>
        <v>0</v>
      </c>
      <c r="O34" s="11">
        <v>12</v>
      </c>
      <c r="P34" s="11">
        <v>0</v>
      </c>
      <c r="Q34" s="6">
        <f t="shared" si="4"/>
        <v>0</v>
      </c>
      <c r="R34" s="11">
        <v>20</v>
      </c>
      <c r="S34" s="11">
        <v>0</v>
      </c>
      <c r="T34" s="6">
        <f t="shared" si="5"/>
        <v>0</v>
      </c>
      <c r="U34" s="11">
        <v>28</v>
      </c>
      <c r="V34" s="11">
        <v>3</v>
      </c>
      <c r="W34" s="6">
        <f t="shared" si="6"/>
        <v>0.10714285714285714</v>
      </c>
      <c r="X34" s="11">
        <v>24</v>
      </c>
      <c r="Y34" s="11">
        <v>0</v>
      </c>
      <c r="Z34" s="6">
        <f t="shared" si="7"/>
        <v>0</v>
      </c>
      <c r="AA34" s="11">
        <v>20</v>
      </c>
      <c r="AB34" s="11">
        <v>0</v>
      </c>
      <c r="AC34" s="6">
        <f t="shared" si="8"/>
        <v>0</v>
      </c>
      <c r="AD34" s="11">
        <v>24</v>
      </c>
      <c r="AE34" s="11">
        <v>1</v>
      </c>
      <c r="AF34" s="6">
        <f t="shared" si="9"/>
        <v>4.1666666666666664E-2</v>
      </c>
      <c r="AG34" s="5">
        <f t="shared" si="10"/>
        <v>24</v>
      </c>
      <c r="AH34" s="7">
        <f t="shared" si="11"/>
        <v>4</v>
      </c>
      <c r="AI34" s="7">
        <f t="shared" si="12"/>
        <v>0</v>
      </c>
      <c r="AJ34" s="8">
        <f t="shared" si="13"/>
        <v>1.488095238095238E-2</v>
      </c>
      <c r="AK34" s="38" t="str">
        <f t="shared" si="14"/>
        <v>مشبع</v>
      </c>
    </row>
    <row r="35" spans="1:37" x14ac:dyDescent="0.25">
      <c r="A35" s="17"/>
      <c r="B35" s="10" t="s">
        <v>80</v>
      </c>
      <c r="C35" s="11">
        <v>3</v>
      </c>
      <c r="D35" s="11">
        <v>0</v>
      </c>
      <c r="E35" s="6">
        <f t="shared" si="0"/>
        <v>0</v>
      </c>
      <c r="F35" s="11">
        <v>2</v>
      </c>
      <c r="G35" s="11">
        <v>0</v>
      </c>
      <c r="H35" s="6">
        <f t="shared" si="1"/>
        <v>0</v>
      </c>
      <c r="I35" s="11">
        <v>5</v>
      </c>
      <c r="J35" s="11">
        <v>0</v>
      </c>
      <c r="K35" s="6">
        <f t="shared" si="2"/>
        <v>0</v>
      </c>
      <c r="L35" s="11">
        <v>3</v>
      </c>
      <c r="M35" s="11">
        <v>0</v>
      </c>
      <c r="N35" s="6">
        <f t="shared" si="3"/>
        <v>0</v>
      </c>
      <c r="O35" s="11">
        <v>5</v>
      </c>
      <c r="P35" s="11">
        <v>0</v>
      </c>
      <c r="Q35" s="6">
        <f t="shared" si="4"/>
        <v>0</v>
      </c>
      <c r="R35" s="11">
        <v>3</v>
      </c>
      <c r="S35" s="11">
        <v>2</v>
      </c>
      <c r="T35" s="6">
        <f t="shared" si="5"/>
        <v>0.66666666666666663</v>
      </c>
      <c r="U35" s="11">
        <v>4</v>
      </c>
      <c r="V35" s="11">
        <v>1</v>
      </c>
      <c r="W35" s="6">
        <f t="shared" si="6"/>
        <v>0.25</v>
      </c>
      <c r="X35" s="11">
        <v>1</v>
      </c>
      <c r="Y35" s="11">
        <v>2</v>
      </c>
      <c r="Z35" s="6">
        <f t="shared" si="7"/>
        <v>2</v>
      </c>
      <c r="AA35" s="11">
        <v>2</v>
      </c>
      <c r="AB35" s="11">
        <v>0</v>
      </c>
      <c r="AC35" s="6">
        <f t="shared" si="8"/>
        <v>0</v>
      </c>
      <c r="AD35" s="11">
        <v>6</v>
      </c>
      <c r="AE35" s="11">
        <v>0</v>
      </c>
      <c r="AF35" s="6">
        <f t="shared" si="9"/>
        <v>0</v>
      </c>
      <c r="AG35" s="5">
        <f t="shared" si="10"/>
        <v>6</v>
      </c>
      <c r="AH35" s="7">
        <f t="shared" si="11"/>
        <v>5</v>
      </c>
      <c r="AI35" s="7">
        <f t="shared" si="12"/>
        <v>1</v>
      </c>
      <c r="AJ35" s="8">
        <f t="shared" si="13"/>
        <v>0.29166666666666663</v>
      </c>
      <c r="AK35" s="38" t="str">
        <f t="shared" si="14"/>
        <v>مطلوب</v>
      </c>
    </row>
    <row r="36" spans="1:37" x14ac:dyDescent="0.25">
      <c r="A36" s="17"/>
      <c r="B36" s="10" t="s">
        <v>81</v>
      </c>
      <c r="C36" s="11">
        <v>0</v>
      </c>
      <c r="D36" s="11">
        <v>0</v>
      </c>
      <c r="E36" s="6" t="e">
        <f t="shared" si="0"/>
        <v>#DIV/0!</v>
      </c>
      <c r="F36" s="11">
        <v>0</v>
      </c>
      <c r="G36" s="11">
        <v>1</v>
      </c>
      <c r="H36" s="6" t="e">
        <f t="shared" si="1"/>
        <v>#DIV/0!</v>
      </c>
      <c r="I36" s="11">
        <v>0</v>
      </c>
      <c r="J36" s="11">
        <v>0</v>
      </c>
      <c r="K36" s="6" t="e">
        <f t="shared" si="2"/>
        <v>#DIV/0!</v>
      </c>
      <c r="L36" s="11">
        <v>0</v>
      </c>
      <c r="M36" s="11">
        <v>0</v>
      </c>
      <c r="N36" s="6" t="e">
        <f t="shared" si="3"/>
        <v>#DIV/0!</v>
      </c>
      <c r="O36" s="11">
        <v>0</v>
      </c>
      <c r="P36" s="11">
        <v>0</v>
      </c>
      <c r="Q36" s="6" t="e">
        <f t="shared" si="4"/>
        <v>#DIV/0!</v>
      </c>
      <c r="R36" s="11">
        <v>0</v>
      </c>
      <c r="S36" s="11">
        <v>0</v>
      </c>
      <c r="T36" s="6" t="e">
        <f t="shared" si="5"/>
        <v>#DIV/0!</v>
      </c>
      <c r="U36" s="11">
        <v>17</v>
      </c>
      <c r="V36" s="11">
        <v>0</v>
      </c>
      <c r="W36" s="6">
        <f t="shared" si="6"/>
        <v>0</v>
      </c>
      <c r="X36" s="11">
        <v>13</v>
      </c>
      <c r="Y36" s="11">
        <v>1</v>
      </c>
      <c r="Z36" s="6">
        <f t="shared" si="7"/>
        <v>7.6923076923076927E-2</v>
      </c>
      <c r="AA36" s="11">
        <v>18</v>
      </c>
      <c r="AB36" s="11">
        <v>0</v>
      </c>
      <c r="AC36" s="6">
        <f t="shared" si="8"/>
        <v>0</v>
      </c>
      <c r="AD36" s="11">
        <v>19</v>
      </c>
      <c r="AE36" s="11">
        <v>0</v>
      </c>
      <c r="AF36" s="6">
        <f t="shared" si="9"/>
        <v>0</v>
      </c>
      <c r="AG36" s="5">
        <f t="shared" si="10"/>
        <v>19</v>
      </c>
      <c r="AH36" s="7">
        <f t="shared" si="11"/>
        <v>2</v>
      </c>
      <c r="AI36" s="7">
        <f t="shared" si="12"/>
        <v>0</v>
      </c>
      <c r="AJ36" s="8">
        <f>AVERAGE(AF36,AC36,Z36,W36)</f>
        <v>1.9230769230769232E-2</v>
      </c>
      <c r="AK36" s="38" t="str">
        <f t="shared" si="14"/>
        <v>مشبع</v>
      </c>
    </row>
    <row r="37" spans="1:37" x14ac:dyDescent="0.25">
      <c r="A37" s="17"/>
      <c r="B37" s="10" t="s">
        <v>82</v>
      </c>
      <c r="C37" s="11">
        <v>27</v>
      </c>
      <c r="D37" s="11">
        <v>0</v>
      </c>
      <c r="E37" s="6">
        <f t="shared" si="0"/>
        <v>0</v>
      </c>
      <c r="F37" s="11">
        <v>29</v>
      </c>
      <c r="G37" s="11">
        <v>0</v>
      </c>
      <c r="H37" s="6">
        <f t="shared" si="1"/>
        <v>0</v>
      </c>
      <c r="I37" s="11">
        <v>43</v>
      </c>
      <c r="J37" s="11">
        <v>11</v>
      </c>
      <c r="K37" s="6">
        <f t="shared" si="2"/>
        <v>0.2558139534883721</v>
      </c>
      <c r="L37" s="11">
        <v>41</v>
      </c>
      <c r="M37" s="11">
        <v>10</v>
      </c>
      <c r="N37" s="6">
        <f t="shared" si="3"/>
        <v>0.24390243902439024</v>
      </c>
      <c r="O37" s="11">
        <v>42</v>
      </c>
      <c r="P37" s="11">
        <v>1</v>
      </c>
      <c r="Q37" s="6">
        <f t="shared" si="4"/>
        <v>2.3809523809523808E-2</v>
      </c>
      <c r="R37" s="11">
        <v>45</v>
      </c>
      <c r="S37" s="11">
        <v>6</v>
      </c>
      <c r="T37" s="6">
        <f t="shared" si="5"/>
        <v>0.13333333333333333</v>
      </c>
      <c r="U37" s="11">
        <v>57</v>
      </c>
      <c r="V37" s="11">
        <v>2</v>
      </c>
      <c r="W37" s="6">
        <f t="shared" si="6"/>
        <v>3.5087719298245612E-2</v>
      </c>
      <c r="X37" s="11">
        <v>71</v>
      </c>
      <c r="Y37" s="11">
        <v>3</v>
      </c>
      <c r="Z37" s="6">
        <f t="shared" si="7"/>
        <v>4.2253521126760563E-2</v>
      </c>
      <c r="AA37" s="11">
        <v>81</v>
      </c>
      <c r="AB37" s="11">
        <v>0</v>
      </c>
      <c r="AC37" s="6">
        <f t="shared" si="8"/>
        <v>0</v>
      </c>
      <c r="AD37" s="11">
        <v>86</v>
      </c>
      <c r="AE37" s="11">
        <v>0</v>
      </c>
      <c r="AF37" s="6">
        <f t="shared" si="9"/>
        <v>0</v>
      </c>
      <c r="AG37" s="5">
        <f t="shared" si="10"/>
        <v>86</v>
      </c>
      <c r="AH37" s="7">
        <f t="shared" si="11"/>
        <v>33</v>
      </c>
      <c r="AI37" s="7">
        <f t="shared" si="12"/>
        <v>3</v>
      </c>
      <c r="AJ37" s="8">
        <f t="shared" si="13"/>
        <v>7.3420049008062566E-2</v>
      </c>
      <c r="AK37" s="38" t="str">
        <f t="shared" si="14"/>
        <v>مشبع</v>
      </c>
    </row>
    <row r="38" spans="1:37" x14ac:dyDescent="0.25">
      <c r="A38" s="17"/>
      <c r="B38" s="10" t="s">
        <v>83</v>
      </c>
      <c r="C38" s="11">
        <v>24</v>
      </c>
      <c r="D38" s="11">
        <v>0</v>
      </c>
      <c r="E38" s="6">
        <f t="shared" si="0"/>
        <v>0</v>
      </c>
      <c r="F38" s="11">
        <v>22</v>
      </c>
      <c r="G38" s="11">
        <v>0</v>
      </c>
      <c r="H38" s="6">
        <f t="shared" si="1"/>
        <v>0</v>
      </c>
      <c r="I38" s="11">
        <v>21</v>
      </c>
      <c r="J38" s="11">
        <v>3</v>
      </c>
      <c r="K38" s="6">
        <f t="shared" si="2"/>
        <v>0.14285714285714285</v>
      </c>
      <c r="L38" s="11">
        <v>12</v>
      </c>
      <c r="M38" s="11">
        <v>3</v>
      </c>
      <c r="N38" s="6">
        <f t="shared" si="3"/>
        <v>0.25</v>
      </c>
      <c r="O38" s="11">
        <v>13</v>
      </c>
      <c r="P38" s="11">
        <v>0</v>
      </c>
      <c r="Q38" s="6">
        <f t="shared" si="4"/>
        <v>0</v>
      </c>
      <c r="R38" s="11">
        <v>19</v>
      </c>
      <c r="S38" s="11">
        <v>0</v>
      </c>
      <c r="T38" s="6">
        <f t="shared" si="5"/>
        <v>0</v>
      </c>
      <c r="U38" s="11">
        <v>33</v>
      </c>
      <c r="V38" s="11">
        <v>1</v>
      </c>
      <c r="W38" s="6">
        <f t="shared" si="6"/>
        <v>3.0303030303030304E-2</v>
      </c>
      <c r="X38" s="11">
        <v>25</v>
      </c>
      <c r="Y38" s="11">
        <v>2</v>
      </c>
      <c r="Z38" s="6">
        <f t="shared" si="7"/>
        <v>0.08</v>
      </c>
      <c r="AA38" s="11">
        <v>23</v>
      </c>
      <c r="AB38" s="11">
        <v>0</v>
      </c>
      <c r="AC38" s="6">
        <f t="shared" si="8"/>
        <v>0</v>
      </c>
      <c r="AD38" s="11">
        <v>33</v>
      </c>
      <c r="AE38" s="11">
        <v>0</v>
      </c>
      <c r="AF38" s="6">
        <f t="shared" si="9"/>
        <v>0</v>
      </c>
      <c r="AG38" s="5">
        <f t="shared" si="10"/>
        <v>33</v>
      </c>
      <c r="AH38" s="7">
        <f t="shared" si="11"/>
        <v>9</v>
      </c>
      <c r="AI38" s="7">
        <f t="shared" si="12"/>
        <v>1</v>
      </c>
      <c r="AJ38" s="8">
        <f t="shared" si="13"/>
        <v>5.0316017316017314E-2</v>
      </c>
      <c r="AK38" s="38" t="str">
        <f t="shared" si="14"/>
        <v>مشبع</v>
      </c>
    </row>
    <row r="39" spans="1:37" x14ac:dyDescent="0.25">
      <c r="A39" s="17"/>
      <c r="B39" s="10" t="s">
        <v>86</v>
      </c>
      <c r="C39" s="11">
        <v>1</v>
      </c>
      <c r="D39" s="11">
        <v>0</v>
      </c>
      <c r="E39" s="6">
        <f t="shared" si="0"/>
        <v>0</v>
      </c>
      <c r="F39" s="11">
        <v>2</v>
      </c>
      <c r="G39" s="11">
        <v>0</v>
      </c>
      <c r="H39" s="6">
        <f t="shared" si="1"/>
        <v>0</v>
      </c>
      <c r="I39" s="11">
        <v>2</v>
      </c>
      <c r="J39" s="11">
        <v>1</v>
      </c>
      <c r="K39" s="6">
        <f t="shared" si="2"/>
        <v>0.5</v>
      </c>
      <c r="L39" s="11">
        <v>1</v>
      </c>
      <c r="M39" s="11">
        <v>1</v>
      </c>
      <c r="N39" s="6">
        <f t="shared" si="3"/>
        <v>1</v>
      </c>
      <c r="O39" s="11">
        <v>1</v>
      </c>
      <c r="P39" s="11">
        <v>0</v>
      </c>
      <c r="Q39" s="6">
        <f t="shared" si="4"/>
        <v>0</v>
      </c>
      <c r="R39" s="11">
        <v>1</v>
      </c>
      <c r="S39" s="11">
        <v>0</v>
      </c>
      <c r="T39" s="6">
        <f t="shared" si="5"/>
        <v>0</v>
      </c>
      <c r="U39" s="11">
        <v>1</v>
      </c>
      <c r="V39" s="11">
        <v>0</v>
      </c>
      <c r="W39" s="6">
        <f t="shared" si="6"/>
        <v>0</v>
      </c>
      <c r="X39" s="11">
        <v>1</v>
      </c>
      <c r="Y39" s="11">
        <v>0</v>
      </c>
      <c r="Z39" s="6">
        <f t="shared" si="7"/>
        <v>0</v>
      </c>
      <c r="AA39" s="11">
        <v>1</v>
      </c>
      <c r="AB39" s="11">
        <v>0</v>
      </c>
      <c r="AC39" s="6">
        <f t="shared" si="8"/>
        <v>0</v>
      </c>
      <c r="AD39" s="11">
        <v>1</v>
      </c>
      <c r="AE39" s="11">
        <v>0</v>
      </c>
      <c r="AF39" s="6">
        <f t="shared" si="9"/>
        <v>0</v>
      </c>
      <c r="AG39" s="5">
        <f t="shared" si="10"/>
        <v>1</v>
      </c>
      <c r="AH39" s="7">
        <f t="shared" si="11"/>
        <v>2</v>
      </c>
      <c r="AI39" s="7">
        <f t="shared" si="12"/>
        <v>0</v>
      </c>
      <c r="AJ39" s="8">
        <f t="shared" si="13"/>
        <v>0.15</v>
      </c>
      <c r="AK39" s="38" t="str">
        <f t="shared" si="14"/>
        <v>مطلوب</v>
      </c>
    </row>
    <row r="40" spans="1:37" x14ac:dyDescent="0.25">
      <c r="A40" s="17"/>
      <c r="B40" s="10" t="s">
        <v>88</v>
      </c>
      <c r="C40" s="11">
        <v>3</v>
      </c>
      <c r="D40" s="11">
        <v>0</v>
      </c>
      <c r="E40" s="6">
        <f t="shared" si="0"/>
        <v>0</v>
      </c>
      <c r="F40" s="11">
        <v>3</v>
      </c>
      <c r="G40" s="11">
        <v>0</v>
      </c>
      <c r="H40" s="6">
        <f t="shared" si="1"/>
        <v>0</v>
      </c>
      <c r="I40" s="11">
        <v>3</v>
      </c>
      <c r="J40" s="11">
        <v>0</v>
      </c>
      <c r="K40" s="6">
        <f t="shared" si="2"/>
        <v>0</v>
      </c>
      <c r="L40" s="11">
        <v>3</v>
      </c>
      <c r="M40" s="11">
        <v>0</v>
      </c>
      <c r="N40" s="6">
        <f t="shared" si="3"/>
        <v>0</v>
      </c>
      <c r="O40" s="11">
        <v>3</v>
      </c>
      <c r="P40" s="11">
        <v>0</v>
      </c>
      <c r="Q40" s="6">
        <f t="shared" si="4"/>
        <v>0</v>
      </c>
      <c r="R40" s="11">
        <v>3</v>
      </c>
      <c r="S40" s="11">
        <v>0</v>
      </c>
      <c r="T40" s="6">
        <f t="shared" si="5"/>
        <v>0</v>
      </c>
      <c r="U40" s="11">
        <v>3</v>
      </c>
      <c r="V40" s="11">
        <v>0</v>
      </c>
      <c r="W40" s="6">
        <f t="shared" si="6"/>
        <v>0</v>
      </c>
      <c r="X40" s="11">
        <v>3</v>
      </c>
      <c r="Y40" s="11">
        <v>1</v>
      </c>
      <c r="Z40" s="6">
        <f t="shared" si="7"/>
        <v>0.33333333333333331</v>
      </c>
      <c r="AA40" s="11">
        <v>2</v>
      </c>
      <c r="AB40" s="11">
        <v>0</v>
      </c>
      <c r="AC40" s="6">
        <f t="shared" si="8"/>
        <v>0</v>
      </c>
      <c r="AD40" s="11">
        <v>4</v>
      </c>
      <c r="AE40" s="11">
        <v>0</v>
      </c>
      <c r="AF40" s="6">
        <f t="shared" si="9"/>
        <v>0</v>
      </c>
      <c r="AG40" s="5">
        <f t="shared" si="10"/>
        <v>4</v>
      </c>
      <c r="AH40" s="7">
        <f t="shared" si="11"/>
        <v>1</v>
      </c>
      <c r="AI40" s="7">
        <f t="shared" si="12"/>
        <v>0</v>
      </c>
      <c r="AJ40" s="8">
        <f t="shared" si="13"/>
        <v>3.3333333333333333E-2</v>
      </c>
      <c r="AK40" s="38" t="str">
        <f t="shared" si="14"/>
        <v>مشبع</v>
      </c>
    </row>
    <row r="41" spans="1:37" x14ac:dyDescent="0.25">
      <c r="A41" s="17"/>
      <c r="B41" s="10" t="s">
        <v>91</v>
      </c>
      <c r="C41" s="11">
        <v>2</v>
      </c>
      <c r="D41" s="11">
        <v>0</v>
      </c>
      <c r="E41" s="6">
        <f t="shared" si="0"/>
        <v>0</v>
      </c>
      <c r="F41" s="11">
        <v>3</v>
      </c>
      <c r="G41" s="11">
        <v>0</v>
      </c>
      <c r="H41" s="6">
        <f t="shared" si="1"/>
        <v>0</v>
      </c>
      <c r="I41" s="11">
        <v>7</v>
      </c>
      <c r="J41" s="11">
        <v>0</v>
      </c>
      <c r="K41" s="6">
        <f t="shared" si="2"/>
        <v>0</v>
      </c>
      <c r="L41" s="11">
        <v>7</v>
      </c>
      <c r="M41" s="11">
        <v>0</v>
      </c>
      <c r="N41" s="6">
        <f t="shared" si="3"/>
        <v>0</v>
      </c>
      <c r="O41" s="11">
        <v>7</v>
      </c>
      <c r="P41" s="11">
        <v>1</v>
      </c>
      <c r="Q41" s="6">
        <f t="shared" si="4"/>
        <v>0.14285714285714285</v>
      </c>
      <c r="R41" s="11">
        <v>7</v>
      </c>
      <c r="S41" s="11">
        <v>0</v>
      </c>
      <c r="T41" s="6">
        <f t="shared" si="5"/>
        <v>0</v>
      </c>
      <c r="U41" s="11">
        <v>6</v>
      </c>
      <c r="V41" s="11">
        <v>1</v>
      </c>
      <c r="W41" s="6">
        <f t="shared" si="6"/>
        <v>0.16666666666666666</v>
      </c>
      <c r="X41" s="11">
        <v>5</v>
      </c>
      <c r="Y41" s="11">
        <v>1</v>
      </c>
      <c r="Z41" s="6">
        <f t="shared" si="7"/>
        <v>0.2</v>
      </c>
      <c r="AA41" s="11">
        <v>5</v>
      </c>
      <c r="AB41" s="11">
        <v>0</v>
      </c>
      <c r="AC41" s="6">
        <f t="shared" si="8"/>
        <v>0</v>
      </c>
      <c r="AD41" s="11">
        <v>5</v>
      </c>
      <c r="AE41" s="11">
        <v>0</v>
      </c>
      <c r="AF41" s="6">
        <f t="shared" si="9"/>
        <v>0</v>
      </c>
      <c r="AG41" s="5">
        <f t="shared" si="10"/>
        <v>5</v>
      </c>
      <c r="AH41" s="7">
        <f t="shared" si="11"/>
        <v>3</v>
      </c>
      <c r="AI41" s="7">
        <f t="shared" si="12"/>
        <v>0</v>
      </c>
      <c r="AJ41" s="8">
        <f t="shared" si="13"/>
        <v>5.095238095238095E-2</v>
      </c>
      <c r="AK41" s="33" t="s">
        <v>204</v>
      </c>
    </row>
    <row r="42" spans="1:37" x14ac:dyDescent="0.25">
      <c r="A42" s="17"/>
      <c r="B42" s="10" t="s">
        <v>100</v>
      </c>
      <c r="C42" s="11">
        <v>38</v>
      </c>
      <c r="D42" s="11">
        <v>0</v>
      </c>
      <c r="E42" s="6">
        <f t="shared" si="0"/>
        <v>0</v>
      </c>
      <c r="F42" s="11">
        <v>43</v>
      </c>
      <c r="G42" s="11">
        <v>5</v>
      </c>
      <c r="H42" s="6">
        <f t="shared" si="1"/>
        <v>0.11627906976744186</v>
      </c>
      <c r="I42" s="11">
        <v>34</v>
      </c>
      <c r="J42" s="11">
        <v>0</v>
      </c>
      <c r="K42" s="6">
        <f t="shared" si="2"/>
        <v>0</v>
      </c>
      <c r="L42" s="11">
        <v>35</v>
      </c>
      <c r="M42" s="11">
        <v>0</v>
      </c>
      <c r="N42" s="6">
        <f t="shared" si="3"/>
        <v>0</v>
      </c>
      <c r="O42" s="11">
        <v>37</v>
      </c>
      <c r="P42" s="11">
        <v>0</v>
      </c>
      <c r="Q42" s="6">
        <f t="shared" si="4"/>
        <v>0</v>
      </c>
      <c r="R42" s="11">
        <v>38</v>
      </c>
      <c r="S42" s="11">
        <v>1</v>
      </c>
      <c r="T42" s="6">
        <f t="shared" si="5"/>
        <v>2.6315789473684209E-2</v>
      </c>
      <c r="U42" s="11">
        <v>40</v>
      </c>
      <c r="V42" s="11">
        <v>1</v>
      </c>
      <c r="W42" s="6">
        <f t="shared" si="6"/>
        <v>2.5000000000000001E-2</v>
      </c>
      <c r="X42" s="11">
        <v>40</v>
      </c>
      <c r="Y42" s="11">
        <v>0</v>
      </c>
      <c r="Z42" s="6">
        <f t="shared" si="7"/>
        <v>0</v>
      </c>
      <c r="AA42" s="11">
        <v>38</v>
      </c>
      <c r="AB42" s="11">
        <v>0</v>
      </c>
      <c r="AC42" s="6">
        <f t="shared" si="8"/>
        <v>0</v>
      </c>
      <c r="AD42" s="11">
        <v>36</v>
      </c>
      <c r="AE42" s="11">
        <v>0</v>
      </c>
      <c r="AF42" s="6">
        <f t="shared" si="9"/>
        <v>0</v>
      </c>
      <c r="AG42" s="5">
        <f t="shared" si="10"/>
        <v>36</v>
      </c>
      <c r="AH42" s="7">
        <f t="shared" si="11"/>
        <v>7</v>
      </c>
      <c r="AI42" s="7">
        <f t="shared" si="12"/>
        <v>1</v>
      </c>
      <c r="AJ42" s="8">
        <f t="shared" si="13"/>
        <v>1.6759485924112607E-2</v>
      </c>
      <c r="AK42" s="33" t="s">
        <v>204</v>
      </c>
    </row>
    <row r="43" spans="1:37" x14ac:dyDescent="0.25">
      <c r="A43" s="17"/>
      <c r="B43" s="10" t="s">
        <v>174</v>
      </c>
      <c r="C43" s="11">
        <v>1</v>
      </c>
      <c r="D43" s="11">
        <v>0</v>
      </c>
      <c r="E43" s="6">
        <f t="shared" si="0"/>
        <v>0</v>
      </c>
      <c r="F43" s="11">
        <v>2</v>
      </c>
      <c r="G43" s="11">
        <v>0</v>
      </c>
      <c r="H43" s="6">
        <f t="shared" si="1"/>
        <v>0</v>
      </c>
      <c r="I43" s="11">
        <v>0</v>
      </c>
      <c r="J43" s="11">
        <v>0</v>
      </c>
      <c r="K43" s="6" t="e">
        <f t="shared" si="2"/>
        <v>#DIV/0!</v>
      </c>
      <c r="L43" s="11">
        <v>0</v>
      </c>
      <c r="M43" s="11">
        <v>0</v>
      </c>
      <c r="N43" s="6" t="e">
        <f t="shared" si="3"/>
        <v>#DIV/0!</v>
      </c>
      <c r="O43" s="11">
        <v>0</v>
      </c>
      <c r="P43" s="11">
        <v>0</v>
      </c>
      <c r="Q43" s="6" t="e">
        <f t="shared" si="4"/>
        <v>#DIV/0!</v>
      </c>
      <c r="R43" s="11">
        <v>4</v>
      </c>
      <c r="S43" s="11">
        <v>0</v>
      </c>
      <c r="T43" s="6">
        <f t="shared" si="5"/>
        <v>0</v>
      </c>
      <c r="U43" s="11">
        <v>7</v>
      </c>
      <c r="V43" s="11">
        <v>0</v>
      </c>
      <c r="W43" s="6">
        <f t="shared" si="6"/>
        <v>0</v>
      </c>
      <c r="X43" s="11">
        <v>8</v>
      </c>
      <c r="Y43" s="11">
        <v>0</v>
      </c>
      <c r="Z43" s="6">
        <f t="shared" si="7"/>
        <v>0</v>
      </c>
      <c r="AA43" s="11">
        <v>10</v>
      </c>
      <c r="AB43" s="11">
        <v>0</v>
      </c>
      <c r="AC43" s="6">
        <f t="shared" si="8"/>
        <v>0</v>
      </c>
      <c r="AD43" s="11">
        <v>12</v>
      </c>
      <c r="AE43" s="11">
        <v>0</v>
      </c>
      <c r="AF43" s="6">
        <f t="shared" si="9"/>
        <v>0</v>
      </c>
      <c r="AG43" s="5">
        <f t="shared" si="10"/>
        <v>12</v>
      </c>
      <c r="AH43" s="7">
        <f t="shared" si="11"/>
        <v>0</v>
      </c>
      <c r="AI43" s="7">
        <f t="shared" si="12"/>
        <v>0</v>
      </c>
      <c r="AJ43" s="8">
        <f>AVERAGE(AF43,AC43,Z43,W43,T43,H43,E43)</f>
        <v>0</v>
      </c>
      <c r="AK43" s="38" t="str">
        <f t="shared" si="14"/>
        <v>راكد</v>
      </c>
    </row>
    <row r="44" spans="1:37" x14ac:dyDescent="0.25">
      <c r="A44" s="17"/>
      <c r="B44" s="10" t="s">
        <v>102</v>
      </c>
      <c r="C44" s="11">
        <v>9</v>
      </c>
      <c r="D44" s="11">
        <v>0</v>
      </c>
      <c r="E44" s="6">
        <f t="shared" si="0"/>
        <v>0</v>
      </c>
      <c r="F44" s="11">
        <v>7</v>
      </c>
      <c r="G44" s="11">
        <v>0</v>
      </c>
      <c r="H44" s="6">
        <f t="shared" si="1"/>
        <v>0</v>
      </c>
      <c r="I44" s="11">
        <v>37</v>
      </c>
      <c r="J44" s="11">
        <v>0</v>
      </c>
      <c r="K44" s="6">
        <f t="shared" si="2"/>
        <v>0</v>
      </c>
      <c r="L44" s="11">
        <v>37</v>
      </c>
      <c r="M44" s="11">
        <v>0</v>
      </c>
      <c r="N44" s="6">
        <f t="shared" si="3"/>
        <v>0</v>
      </c>
      <c r="O44" s="11">
        <v>35</v>
      </c>
      <c r="P44" s="11">
        <v>3</v>
      </c>
      <c r="Q44" s="6">
        <f t="shared" si="4"/>
        <v>8.5714285714285715E-2</v>
      </c>
      <c r="R44" s="11">
        <v>33</v>
      </c>
      <c r="S44" s="11">
        <v>1</v>
      </c>
      <c r="T44" s="6">
        <f t="shared" si="5"/>
        <v>3.0303030303030304E-2</v>
      </c>
      <c r="U44" s="11">
        <v>39</v>
      </c>
      <c r="V44" s="11">
        <v>1</v>
      </c>
      <c r="W44" s="6">
        <f t="shared" si="6"/>
        <v>2.564102564102564E-2</v>
      </c>
      <c r="X44" s="11">
        <v>42</v>
      </c>
      <c r="Y44" s="11">
        <v>1</v>
      </c>
      <c r="Z44" s="6">
        <f t="shared" si="7"/>
        <v>2.3809523809523808E-2</v>
      </c>
      <c r="AA44" s="11">
        <v>47</v>
      </c>
      <c r="AB44" s="11">
        <v>0</v>
      </c>
      <c r="AC44" s="6">
        <f t="shared" si="8"/>
        <v>0</v>
      </c>
      <c r="AD44" s="11">
        <v>51</v>
      </c>
      <c r="AE44" s="11">
        <v>0</v>
      </c>
      <c r="AF44" s="6">
        <f t="shared" si="9"/>
        <v>0</v>
      </c>
      <c r="AG44" s="5">
        <f t="shared" si="10"/>
        <v>51</v>
      </c>
      <c r="AH44" s="7">
        <f t="shared" si="11"/>
        <v>6</v>
      </c>
      <c r="AI44" s="7">
        <f t="shared" si="12"/>
        <v>1</v>
      </c>
      <c r="AJ44" s="8">
        <f t="shared" si="13"/>
        <v>1.6546786546786547E-2</v>
      </c>
      <c r="AK44" s="33" t="s">
        <v>204</v>
      </c>
    </row>
    <row r="45" spans="1:37" x14ac:dyDescent="0.25">
      <c r="A45" s="17"/>
      <c r="B45" s="10" t="s">
        <v>103</v>
      </c>
      <c r="C45" s="11">
        <v>36</v>
      </c>
      <c r="D45" s="11">
        <v>0</v>
      </c>
      <c r="E45" s="6">
        <f t="shared" si="0"/>
        <v>0</v>
      </c>
      <c r="F45" s="11">
        <v>34</v>
      </c>
      <c r="G45" s="11">
        <v>2</v>
      </c>
      <c r="H45" s="6">
        <f t="shared" si="1"/>
        <v>5.8823529411764705E-2</v>
      </c>
      <c r="I45" s="11">
        <v>31</v>
      </c>
      <c r="J45" s="11">
        <v>0</v>
      </c>
      <c r="K45" s="6">
        <f t="shared" si="2"/>
        <v>0</v>
      </c>
      <c r="L45" s="11">
        <v>30</v>
      </c>
      <c r="M45" s="11">
        <v>0</v>
      </c>
      <c r="N45" s="6">
        <f t="shared" si="3"/>
        <v>0</v>
      </c>
      <c r="O45" s="11">
        <v>27</v>
      </c>
      <c r="P45" s="11">
        <v>0</v>
      </c>
      <c r="Q45" s="6">
        <f t="shared" si="4"/>
        <v>0</v>
      </c>
      <c r="R45" s="11">
        <v>31</v>
      </c>
      <c r="S45" s="11">
        <v>0</v>
      </c>
      <c r="T45" s="6">
        <f t="shared" si="5"/>
        <v>0</v>
      </c>
      <c r="U45" s="11">
        <v>35</v>
      </c>
      <c r="V45" s="11">
        <v>0</v>
      </c>
      <c r="W45" s="6">
        <f t="shared" si="6"/>
        <v>0</v>
      </c>
      <c r="X45" s="11">
        <v>39</v>
      </c>
      <c r="Y45" s="11">
        <v>0</v>
      </c>
      <c r="Z45" s="6">
        <f t="shared" si="7"/>
        <v>0</v>
      </c>
      <c r="AA45" s="11">
        <v>38</v>
      </c>
      <c r="AB45" s="11">
        <v>0</v>
      </c>
      <c r="AC45" s="6">
        <f t="shared" si="8"/>
        <v>0</v>
      </c>
      <c r="AD45" s="11">
        <v>39</v>
      </c>
      <c r="AE45" s="11">
        <v>0</v>
      </c>
      <c r="AF45" s="6">
        <f t="shared" si="9"/>
        <v>0</v>
      </c>
      <c r="AG45" s="5">
        <f t="shared" si="10"/>
        <v>39</v>
      </c>
      <c r="AH45" s="7">
        <f t="shared" si="11"/>
        <v>2</v>
      </c>
      <c r="AI45" s="7">
        <f t="shared" si="12"/>
        <v>0</v>
      </c>
      <c r="AJ45" s="8">
        <f t="shared" si="13"/>
        <v>5.8823529411764705E-3</v>
      </c>
      <c r="AK45" s="38" t="str">
        <f t="shared" si="14"/>
        <v>راكد</v>
      </c>
    </row>
    <row r="46" spans="1:37" x14ac:dyDescent="0.25">
      <c r="A46" s="17"/>
      <c r="B46" s="10" t="s">
        <v>175</v>
      </c>
      <c r="C46" s="11">
        <v>3</v>
      </c>
      <c r="D46" s="11">
        <v>0</v>
      </c>
      <c r="E46" s="6">
        <f t="shared" si="0"/>
        <v>0</v>
      </c>
      <c r="F46" s="11">
        <v>3</v>
      </c>
      <c r="G46" s="11">
        <v>0</v>
      </c>
      <c r="H46" s="6">
        <f t="shared" si="1"/>
        <v>0</v>
      </c>
      <c r="I46" s="11">
        <v>1</v>
      </c>
      <c r="J46" s="11">
        <v>0</v>
      </c>
      <c r="K46" s="6">
        <f t="shared" si="2"/>
        <v>0</v>
      </c>
      <c r="L46" s="11">
        <v>1</v>
      </c>
      <c r="M46" s="11">
        <v>0</v>
      </c>
      <c r="N46" s="6">
        <f t="shared" si="3"/>
        <v>0</v>
      </c>
      <c r="O46" s="11">
        <v>1</v>
      </c>
      <c r="P46" s="11">
        <v>0</v>
      </c>
      <c r="Q46" s="6">
        <f t="shared" si="4"/>
        <v>0</v>
      </c>
      <c r="R46" s="11">
        <v>1</v>
      </c>
      <c r="S46" s="11">
        <v>0</v>
      </c>
      <c r="T46" s="6">
        <f t="shared" si="5"/>
        <v>0</v>
      </c>
      <c r="U46" s="11">
        <v>1</v>
      </c>
      <c r="V46" s="11">
        <v>0</v>
      </c>
      <c r="W46" s="6">
        <f t="shared" si="6"/>
        <v>0</v>
      </c>
      <c r="X46" s="11">
        <v>1</v>
      </c>
      <c r="Y46" s="11">
        <v>0</v>
      </c>
      <c r="Z46" s="6">
        <f t="shared" si="7"/>
        <v>0</v>
      </c>
      <c r="AA46" s="11">
        <v>2</v>
      </c>
      <c r="AB46" s="11">
        <v>0</v>
      </c>
      <c r="AC46" s="6">
        <f t="shared" si="8"/>
        <v>0</v>
      </c>
      <c r="AD46" s="11">
        <v>4</v>
      </c>
      <c r="AE46" s="11">
        <v>0</v>
      </c>
      <c r="AF46" s="6">
        <f t="shared" si="9"/>
        <v>0</v>
      </c>
      <c r="AG46" s="5">
        <f t="shared" si="10"/>
        <v>4</v>
      </c>
      <c r="AH46" s="7">
        <f t="shared" si="11"/>
        <v>0</v>
      </c>
      <c r="AI46" s="7">
        <f t="shared" si="12"/>
        <v>0</v>
      </c>
      <c r="AJ46" s="8">
        <f t="shared" si="13"/>
        <v>0</v>
      </c>
      <c r="AK46" s="38" t="str">
        <f t="shared" si="14"/>
        <v>راكد</v>
      </c>
    </row>
    <row r="47" spans="1:37" x14ac:dyDescent="0.25">
      <c r="A47" s="17"/>
      <c r="B47" s="10" t="s">
        <v>176</v>
      </c>
      <c r="C47" s="11">
        <v>1</v>
      </c>
      <c r="D47" s="11">
        <v>0</v>
      </c>
      <c r="E47" s="6">
        <f t="shared" si="0"/>
        <v>0</v>
      </c>
      <c r="F47" s="11">
        <v>1</v>
      </c>
      <c r="G47" s="11">
        <v>0</v>
      </c>
      <c r="H47" s="6">
        <f t="shared" si="1"/>
        <v>0</v>
      </c>
      <c r="I47" s="11">
        <v>0</v>
      </c>
      <c r="J47" s="11">
        <v>0</v>
      </c>
      <c r="K47" s="6" t="e">
        <f t="shared" si="2"/>
        <v>#DIV/0!</v>
      </c>
      <c r="L47" s="11">
        <v>0</v>
      </c>
      <c r="M47" s="11">
        <v>0</v>
      </c>
      <c r="N47" s="6" t="e">
        <f t="shared" si="3"/>
        <v>#DIV/0!</v>
      </c>
      <c r="O47" s="11">
        <v>0</v>
      </c>
      <c r="P47" s="11">
        <v>0</v>
      </c>
      <c r="Q47" s="6" t="e">
        <f t="shared" si="4"/>
        <v>#DIV/0!</v>
      </c>
      <c r="R47" s="11">
        <v>0</v>
      </c>
      <c r="S47" s="11">
        <v>0</v>
      </c>
      <c r="T47" s="6" t="e">
        <f t="shared" si="5"/>
        <v>#DIV/0!</v>
      </c>
      <c r="U47" s="11">
        <v>0</v>
      </c>
      <c r="V47" s="11">
        <v>0</v>
      </c>
      <c r="W47" s="6" t="e">
        <f t="shared" si="6"/>
        <v>#DIV/0!</v>
      </c>
      <c r="X47" s="11">
        <v>1</v>
      </c>
      <c r="Y47" s="11">
        <v>0</v>
      </c>
      <c r="Z47" s="6">
        <f t="shared" si="7"/>
        <v>0</v>
      </c>
      <c r="AA47" s="11">
        <v>1</v>
      </c>
      <c r="AB47" s="11">
        <v>0</v>
      </c>
      <c r="AC47" s="6">
        <f t="shared" si="8"/>
        <v>0</v>
      </c>
      <c r="AD47" s="11">
        <v>1</v>
      </c>
      <c r="AE47" s="11">
        <v>0</v>
      </c>
      <c r="AF47" s="6">
        <f t="shared" si="9"/>
        <v>0</v>
      </c>
      <c r="AG47" s="5">
        <f t="shared" si="10"/>
        <v>1</v>
      </c>
      <c r="AH47" s="7">
        <f t="shared" si="11"/>
        <v>0</v>
      </c>
      <c r="AI47" s="7">
        <f t="shared" si="12"/>
        <v>0</v>
      </c>
      <c r="AJ47" s="8">
        <f>AVERAGE(AF47,AC47,Z47,H47,E47)</f>
        <v>0</v>
      </c>
      <c r="AK47" s="38" t="str">
        <f t="shared" si="14"/>
        <v>راكد</v>
      </c>
    </row>
    <row r="48" spans="1:37" x14ac:dyDescent="0.25">
      <c r="A48" s="17"/>
      <c r="B48" s="10" t="s">
        <v>177</v>
      </c>
      <c r="C48" s="11">
        <v>1</v>
      </c>
      <c r="D48" s="11">
        <v>0</v>
      </c>
      <c r="E48" s="6">
        <f t="shared" si="0"/>
        <v>0</v>
      </c>
      <c r="F48" s="11">
        <v>1</v>
      </c>
      <c r="G48" s="11">
        <v>0</v>
      </c>
      <c r="H48" s="6">
        <f t="shared" si="1"/>
        <v>0</v>
      </c>
      <c r="I48" s="11">
        <v>1</v>
      </c>
      <c r="J48" s="11">
        <v>0</v>
      </c>
      <c r="K48" s="6">
        <f t="shared" si="2"/>
        <v>0</v>
      </c>
      <c r="L48" s="11">
        <v>1</v>
      </c>
      <c r="M48" s="11">
        <v>0</v>
      </c>
      <c r="N48" s="6">
        <f t="shared" si="3"/>
        <v>0</v>
      </c>
      <c r="O48" s="11">
        <v>1</v>
      </c>
      <c r="P48" s="11">
        <v>0</v>
      </c>
      <c r="Q48" s="6">
        <f t="shared" si="4"/>
        <v>0</v>
      </c>
      <c r="R48" s="11">
        <v>1</v>
      </c>
      <c r="S48" s="11">
        <v>0</v>
      </c>
      <c r="T48" s="6">
        <f t="shared" si="5"/>
        <v>0</v>
      </c>
      <c r="U48" s="11">
        <v>1</v>
      </c>
      <c r="V48" s="11">
        <v>0</v>
      </c>
      <c r="W48" s="6">
        <f t="shared" si="6"/>
        <v>0</v>
      </c>
      <c r="X48" s="11">
        <v>1</v>
      </c>
      <c r="Y48" s="11">
        <v>0</v>
      </c>
      <c r="Z48" s="6">
        <f t="shared" si="7"/>
        <v>0</v>
      </c>
      <c r="AA48" s="11">
        <v>1</v>
      </c>
      <c r="AB48" s="11">
        <v>0</v>
      </c>
      <c r="AC48" s="6">
        <f t="shared" si="8"/>
        <v>0</v>
      </c>
      <c r="AD48" s="11">
        <v>1</v>
      </c>
      <c r="AE48" s="11">
        <v>0</v>
      </c>
      <c r="AF48" s="6">
        <f t="shared" si="9"/>
        <v>0</v>
      </c>
      <c r="AG48" s="5">
        <f t="shared" si="10"/>
        <v>1</v>
      </c>
      <c r="AH48" s="7">
        <f t="shared" si="11"/>
        <v>0</v>
      </c>
      <c r="AI48" s="7">
        <f t="shared" si="12"/>
        <v>0</v>
      </c>
      <c r="AJ48" s="8">
        <f t="shared" si="13"/>
        <v>0</v>
      </c>
      <c r="AK48" s="38" t="str">
        <f t="shared" si="14"/>
        <v>راكد</v>
      </c>
    </row>
    <row r="49" spans="1:37" x14ac:dyDescent="0.25">
      <c r="A49" s="17"/>
      <c r="B49" s="10" t="s">
        <v>107</v>
      </c>
      <c r="C49" s="11">
        <v>36</v>
      </c>
      <c r="D49" s="11">
        <v>0</v>
      </c>
      <c r="E49" s="6">
        <f t="shared" si="0"/>
        <v>0</v>
      </c>
      <c r="F49" s="11">
        <v>38</v>
      </c>
      <c r="G49" s="11">
        <v>2</v>
      </c>
      <c r="H49" s="6">
        <f t="shared" si="1"/>
        <v>5.2631578947368418E-2</v>
      </c>
      <c r="I49" s="11">
        <v>10</v>
      </c>
      <c r="J49" s="11">
        <v>0</v>
      </c>
      <c r="K49" s="6">
        <f t="shared" si="2"/>
        <v>0</v>
      </c>
      <c r="L49" s="11">
        <v>12</v>
      </c>
      <c r="M49" s="11">
        <v>0</v>
      </c>
      <c r="N49" s="6">
        <f t="shared" si="3"/>
        <v>0</v>
      </c>
      <c r="O49" s="11">
        <v>13</v>
      </c>
      <c r="P49" s="11">
        <v>0</v>
      </c>
      <c r="Q49" s="6">
        <f t="shared" si="4"/>
        <v>0</v>
      </c>
      <c r="R49" s="11">
        <v>8</v>
      </c>
      <c r="S49" s="11">
        <v>0</v>
      </c>
      <c r="T49" s="6">
        <f t="shared" si="5"/>
        <v>0</v>
      </c>
      <c r="U49" s="11">
        <v>7</v>
      </c>
      <c r="V49" s="11">
        <v>0</v>
      </c>
      <c r="W49" s="6">
        <f t="shared" si="6"/>
        <v>0</v>
      </c>
      <c r="X49" s="11">
        <v>8</v>
      </c>
      <c r="Y49" s="11">
        <v>0</v>
      </c>
      <c r="Z49" s="6">
        <f t="shared" si="7"/>
        <v>0</v>
      </c>
      <c r="AA49" s="11">
        <v>8</v>
      </c>
      <c r="AB49" s="11">
        <v>0</v>
      </c>
      <c r="AC49" s="6">
        <f t="shared" si="8"/>
        <v>0</v>
      </c>
      <c r="AD49" s="11">
        <v>10</v>
      </c>
      <c r="AE49" s="11">
        <v>0</v>
      </c>
      <c r="AF49" s="6">
        <f t="shared" si="9"/>
        <v>0</v>
      </c>
      <c r="AG49" s="5">
        <f t="shared" si="10"/>
        <v>10</v>
      </c>
      <c r="AH49" s="7">
        <f t="shared" si="11"/>
        <v>2</v>
      </c>
      <c r="AI49" s="7">
        <f t="shared" si="12"/>
        <v>0</v>
      </c>
      <c r="AJ49" s="8">
        <f t="shared" si="13"/>
        <v>5.263157894736842E-3</v>
      </c>
      <c r="AK49" s="38" t="str">
        <f t="shared" si="14"/>
        <v>راكد</v>
      </c>
    </row>
    <row r="50" spans="1:37" x14ac:dyDescent="0.25">
      <c r="A50" s="17"/>
      <c r="B50" s="10" t="s">
        <v>178</v>
      </c>
      <c r="C50" s="11">
        <v>5</v>
      </c>
      <c r="D50" s="11">
        <v>0</v>
      </c>
      <c r="E50" s="6">
        <f t="shared" si="0"/>
        <v>0</v>
      </c>
      <c r="F50" s="11">
        <v>7</v>
      </c>
      <c r="G50" s="11">
        <v>0</v>
      </c>
      <c r="H50" s="6">
        <f t="shared" si="1"/>
        <v>0</v>
      </c>
      <c r="I50" s="11">
        <v>7</v>
      </c>
      <c r="J50" s="11">
        <v>0</v>
      </c>
      <c r="K50" s="6">
        <f t="shared" si="2"/>
        <v>0</v>
      </c>
      <c r="L50" s="11">
        <v>7</v>
      </c>
      <c r="M50" s="11">
        <v>0</v>
      </c>
      <c r="N50" s="6">
        <f t="shared" si="3"/>
        <v>0</v>
      </c>
      <c r="O50" s="11">
        <v>8</v>
      </c>
      <c r="P50" s="11">
        <v>0</v>
      </c>
      <c r="Q50" s="6">
        <f t="shared" si="4"/>
        <v>0</v>
      </c>
      <c r="R50" s="11">
        <v>10</v>
      </c>
      <c r="S50" s="11">
        <v>0</v>
      </c>
      <c r="T50" s="6">
        <f t="shared" si="5"/>
        <v>0</v>
      </c>
      <c r="U50" s="11">
        <v>11</v>
      </c>
      <c r="V50" s="11">
        <v>0</v>
      </c>
      <c r="W50" s="6">
        <f t="shared" si="6"/>
        <v>0</v>
      </c>
      <c r="X50" s="11">
        <v>11</v>
      </c>
      <c r="Y50" s="11">
        <v>0</v>
      </c>
      <c r="Z50" s="6">
        <f t="shared" si="7"/>
        <v>0</v>
      </c>
      <c r="AA50" s="11">
        <v>13</v>
      </c>
      <c r="AB50" s="11">
        <v>0</v>
      </c>
      <c r="AC50" s="6">
        <f t="shared" si="8"/>
        <v>0</v>
      </c>
      <c r="AD50" s="11">
        <v>13</v>
      </c>
      <c r="AE50" s="11">
        <v>0</v>
      </c>
      <c r="AF50" s="6">
        <f t="shared" si="9"/>
        <v>0</v>
      </c>
      <c r="AG50" s="5">
        <f t="shared" si="10"/>
        <v>13</v>
      </c>
      <c r="AH50" s="7">
        <f t="shared" si="11"/>
        <v>0</v>
      </c>
      <c r="AI50" s="7">
        <f t="shared" si="12"/>
        <v>0</v>
      </c>
      <c r="AJ50" s="8">
        <f t="shared" si="13"/>
        <v>0</v>
      </c>
      <c r="AK50" s="38" t="str">
        <f t="shared" si="14"/>
        <v>راكد</v>
      </c>
    </row>
    <row r="51" spans="1:37" x14ac:dyDescent="0.25">
      <c r="A51" s="17"/>
      <c r="B51" s="10" t="s">
        <v>110</v>
      </c>
      <c r="C51" s="11">
        <v>32</v>
      </c>
      <c r="D51" s="11">
        <v>1</v>
      </c>
      <c r="E51" s="6">
        <f t="shared" si="0"/>
        <v>3.125E-2</v>
      </c>
      <c r="F51" s="11">
        <v>33</v>
      </c>
      <c r="G51" s="11">
        <v>0</v>
      </c>
      <c r="H51" s="6">
        <f t="shared" si="1"/>
        <v>0</v>
      </c>
      <c r="I51" s="11">
        <v>38</v>
      </c>
      <c r="J51" s="11">
        <v>0</v>
      </c>
      <c r="K51" s="6">
        <f t="shared" si="2"/>
        <v>0</v>
      </c>
      <c r="L51" s="11">
        <v>43</v>
      </c>
      <c r="M51" s="11">
        <v>0</v>
      </c>
      <c r="N51" s="6">
        <f t="shared" si="3"/>
        <v>0</v>
      </c>
      <c r="O51" s="11">
        <v>44</v>
      </c>
      <c r="P51" s="11">
        <v>1</v>
      </c>
      <c r="Q51" s="6">
        <f t="shared" si="4"/>
        <v>2.2727272727272728E-2</v>
      </c>
      <c r="R51" s="11">
        <v>39</v>
      </c>
      <c r="S51" s="11">
        <v>1</v>
      </c>
      <c r="T51" s="6">
        <f t="shared" si="5"/>
        <v>2.564102564102564E-2</v>
      </c>
      <c r="U51" s="11">
        <v>36</v>
      </c>
      <c r="V51" s="11">
        <v>2</v>
      </c>
      <c r="W51" s="6">
        <f t="shared" si="6"/>
        <v>5.5555555555555552E-2</v>
      </c>
      <c r="X51" s="11">
        <v>40</v>
      </c>
      <c r="Y51" s="11">
        <v>1</v>
      </c>
      <c r="Z51" s="6">
        <f t="shared" si="7"/>
        <v>2.5000000000000001E-2</v>
      </c>
      <c r="AA51" s="11">
        <v>45</v>
      </c>
      <c r="AB51" s="11">
        <v>0</v>
      </c>
      <c r="AC51" s="6">
        <f t="shared" si="8"/>
        <v>0</v>
      </c>
      <c r="AD51" s="11">
        <v>50</v>
      </c>
      <c r="AE51" s="11">
        <v>0</v>
      </c>
      <c r="AF51" s="6">
        <f t="shared" si="9"/>
        <v>0</v>
      </c>
      <c r="AG51" s="5">
        <f t="shared" si="10"/>
        <v>50</v>
      </c>
      <c r="AH51" s="7">
        <f t="shared" si="11"/>
        <v>6</v>
      </c>
      <c r="AI51" s="7">
        <f t="shared" si="12"/>
        <v>1</v>
      </c>
      <c r="AJ51" s="8">
        <f t="shared" si="13"/>
        <v>1.601738539238539E-2</v>
      </c>
      <c r="AK51" s="38" t="str">
        <f t="shared" si="14"/>
        <v>مشبع</v>
      </c>
    </row>
    <row r="52" spans="1:37" x14ac:dyDescent="0.25">
      <c r="A52" s="17"/>
      <c r="B52" s="10" t="s">
        <v>112</v>
      </c>
      <c r="C52" s="11">
        <v>2</v>
      </c>
      <c r="D52" s="11">
        <v>0</v>
      </c>
      <c r="E52" s="6">
        <f t="shared" si="0"/>
        <v>0</v>
      </c>
      <c r="F52" s="11">
        <v>3</v>
      </c>
      <c r="G52" s="11">
        <v>0</v>
      </c>
      <c r="H52" s="6">
        <f t="shared" si="1"/>
        <v>0</v>
      </c>
      <c r="I52" s="11">
        <v>3</v>
      </c>
      <c r="J52" s="11">
        <v>0</v>
      </c>
      <c r="K52" s="6">
        <f t="shared" si="2"/>
        <v>0</v>
      </c>
      <c r="L52" s="11">
        <v>3</v>
      </c>
      <c r="M52" s="11">
        <v>0</v>
      </c>
      <c r="N52" s="6">
        <f t="shared" si="3"/>
        <v>0</v>
      </c>
      <c r="O52" s="11">
        <v>3</v>
      </c>
      <c r="P52" s="11">
        <v>0</v>
      </c>
      <c r="Q52" s="6">
        <f t="shared" si="4"/>
        <v>0</v>
      </c>
      <c r="R52" s="11">
        <v>4</v>
      </c>
      <c r="S52" s="11">
        <v>0</v>
      </c>
      <c r="T52" s="6">
        <f t="shared" si="5"/>
        <v>0</v>
      </c>
      <c r="U52" s="11">
        <v>4</v>
      </c>
      <c r="V52" s="11">
        <v>0</v>
      </c>
      <c r="W52" s="6">
        <f t="shared" si="6"/>
        <v>0</v>
      </c>
      <c r="X52" s="11">
        <v>4</v>
      </c>
      <c r="Y52" s="11">
        <v>0</v>
      </c>
      <c r="Z52" s="6">
        <f t="shared" si="7"/>
        <v>0</v>
      </c>
      <c r="AA52" s="11">
        <v>1</v>
      </c>
      <c r="AB52" s="11">
        <v>0</v>
      </c>
      <c r="AC52" s="6">
        <f t="shared" si="8"/>
        <v>0</v>
      </c>
      <c r="AD52" s="11">
        <v>1</v>
      </c>
      <c r="AE52" s="11">
        <v>0</v>
      </c>
      <c r="AF52" s="6">
        <f t="shared" si="9"/>
        <v>0</v>
      </c>
      <c r="AG52" s="5">
        <f t="shared" si="10"/>
        <v>1</v>
      </c>
      <c r="AH52" s="7">
        <f t="shared" si="11"/>
        <v>0</v>
      </c>
      <c r="AI52" s="7">
        <f t="shared" si="12"/>
        <v>0</v>
      </c>
      <c r="AJ52" s="8">
        <f t="shared" si="13"/>
        <v>0</v>
      </c>
      <c r="AK52" s="38" t="str">
        <f t="shared" si="14"/>
        <v>راكد</v>
      </c>
    </row>
    <row r="53" spans="1:37" x14ac:dyDescent="0.25">
      <c r="A53" s="17"/>
      <c r="B53" s="10" t="s">
        <v>113</v>
      </c>
      <c r="C53" s="11">
        <v>40</v>
      </c>
      <c r="D53" s="11">
        <v>2</v>
      </c>
      <c r="E53" s="6">
        <f t="shared" si="0"/>
        <v>0.05</v>
      </c>
      <c r="F53" s="11">
        <v>3</v>
      </c>
      <c r="G53" s="11">
        <v>2</v>
      </c>
      <c r="H53" s="6">
        <f t="shared" si="1"/>
        <v>0.66666666666666663</v>
      </c>
      <c r="I53" s="11">
        <v>53</v>
      </c>
      <c r="J53" s="11">
        <v>0</v>
      </c>
      <c r="K53" s="6">
        <f t="shared" si="2"/>
        <v>0</v>
      </c>
      <c r="L53" s="11">
        <v>61</v>
      </c>
      <c r="M53" s="11">
        <v>0</v>
      </c>
      <c r="N53" s="6">
        <f t="shared" si="3"/>
        <v>0</v>
      </c>
      <c r="O53" s="11">
        <v>63</v>
      </c>
      <c r="P53" s="11">
        <v>9</v>
      </c>
      <c r="Q53" s="6">
        <f t="shared" si="4"/>
        <v>0.14285714285714285</v>
      </c>
      <c r="R53" s="11">
        <v>63</v>
      </c>
      <c r="S53" s="11">
        <v>1</v>
      </c>
      <c r="T53" s="6">
        <f t="shared" si="5"/>
        <v>1.5873015873015872E-2</v>
      </c>
      <c r="U53" s="11">
        <v>69</v>
      </c>
      <c r="V53" s="11">
        <v>1</v>
      </c>
      <c r="W53" s="6">
        <f t="shared" si="6"/>
        <v>1.4492753623188406E-2</v>
      </c>
      <c r="X53" s="11">
        <v>76</v>
      </c>
      <c r="Y53" s="11">
        <v>0</v>
      </c>
      <c r="Z53" s="6">
        <f t="shared" si="7"/>
        <v>0</v>
      </c>
      <c r="AA53" s="11">
        <v>88</v>
      </c>
      <c r="AB53" s="11">
        <v>0</v>
      </c>
      <c r="AC53" s="6">
        <f t="shared" si="8"/>
        <v>0</v>
      </c>
      <c r="AD53" s="11">
        <v>101</v>
      </c>
      <c r="AE53" s="11">
        <v>0</v>
      </c>
      <c r="AF53" s="6">
        <f t="shared" si="9"/>
        <v>0</v>
      </c>
      <c r="AG53" s="5">
        <f t="shared" si="10"/>
        <v>101</v>
      </c>
      <c r="AH53" s="7">
        <f t="shared" si="11"/>
        <v>15</v>
      </c>
      <c r="AI53" s="7">
        <f t="shared" si="12"/>
        <v>2</v>
      </c>
      <c r="AJ53" s="8">
        <f t="shared" si="13"/>
        <v>8.8988957902001384E-2</v>
      </c>
      <c r="AK53" s="38" t="str">
        <f t="shared" si="14"/>
        <v>مشبع</v>
      </c>
    </row>
    <row r="54" spans="1:37" x14ac:dyDescent="0.25">
      <c r="A54" s="17"/>
      <c r="B54" s="10" t="s">
        <v>114</v>
      </c>
      <c r="C54" s="11">
        <v>11</v>
      </c>
      <c r="D54" s="11">
        <v>0</v>
      </c>
      <c r="E54" s="6">
        <f t="shared" ref="E54:E76" si="15">D54/C54</f>
        <v>0</v>
      </c>
      <c r="F54" s="11">
        <v>8</v>
      </c>
      <c r="G54" s="11">
        <v>1</v>
      </c>
      <c r="H54" s="6">
        <f t="shared" ref="H54:H76" si="16">G54/F54</f>
        <v>0.125</v>
      </c>
      <c r="I54" s="11">
        <v>1</v>
      </c>
      <c r="J54" s="11">
        <v>0</v>
      </c>
      <c r="K54" s="6">
        <f t="shared" ref="K54:K76" si="17">J54/I54</f>
        <v>0</v>
      </c>
      <c r="L54" s="11">
        <v>1</v>
      </c>
      <c r="M54" s="11">
        <v>0</v>
      </c>
      <c r="N54" s="6">
        <f t="shared" ref="N54:N76" si="18">M54/L54</f>
        <v>0</v>
      </c>
      <c r="O54" s="11">
        <v>1</v>
      </c>
      <c r="P54" s="11">
        <v>0</v>
      </c>
      <c r="Q54" s="6">
        <f t="shared" ref="Q54:Q76" si="19">P54/O54</f>
        <v>0</v>
      </c>
      <c r="R54" s="11">
        <v>1</v>
      </c>
      <c r="S54" s="11">
        <v>0</v>
      </c>
      <c r="T54" s="6">
        <f t="shared" ref="T54:T76" si="20">S54/R54</f>
        <v>0</v>
      </c>
      <c r="U54" s="11">
        <v>3</v>
      </c>
      <c r="V54" s="11">
        <v>0</v>
      </c>
      <c r="W54" s="6">
        <f t="shared" ref="W54:W76" si="21">V54/U54</f>
        <v>0</v>
      </c>
      <c r="X54" s="11">
        <v>3</v>
      </c>
      <c r="Y54" s="11">
        <v>0</v>
      </c>
      <c r="Z54" s="6">
        <f t="shared" ref="Z54:Z76" si="22">Y54/X54</f>
        <v>0</v>
      </c>
      <c r="AA54" s="11">
        <v>11</v>
      </c>
      <c r="AB54" s="11">
        <v>0</v>
      </c>
      <c r="AC54" s="6">
        <f t="shared" ref="AC54:AC76" si="23">AB54/AA54</f>
        <v>0</v>
      </c>
      <c r="AD54" s="11">
        <v>13</v>
      </c>
      <c r="AE54" s="11">
        <v>0</v>
      </c>
      <c r="AF54" s="6">
        <f t="shared" ref="AF54:AF76" si="24">AE54/AD54</f>
        <v>0</v>
      </c>
      <c r="AG54" s="5">
        <f t="shared" ref="AG54:AG76" si="25">AD54</f>
        <v>13</v>
      </c>
      <c r="AH54" s="7">
        <f t="shared" ref="AH54:AH76" si="26">SUM(D54,G54,J54,M54,P54,S54,V54,Y54,AB54,AE54)</f>
        <v>1</v>
      </c>
      <c r="AI54" s="7">
        <f t="shared" ref="AI54:AI76" si="27" xml:space="preserve"> ROUND(AH54/10,0)</f>
        <v>0</v>
      </c>
      <c r="AJ54" s="8">
        <f t="shared" ref="AJ54:AJ76" si="28">AVERAGE(AF54,AC54,Z54,W54,T54,Q54,N54,K54,H54,E54)</f>
        <v>1.2500000000000001E-2</v>
      </c>
      <c r="AK54" s="38" t="str">
        <f t="shared" ref="AK54:AK76" si="29">IF(AJ54&lt;1%,"راكد",IF(AJ54&lt;15%,"مشبع","مطلوب"))</f>
        <v>مشبع</v>
      </c>
    </row>
    <row r="55" spans="1:37" x14ac:dyDescent="0.25">
      <c r="A55" s="17"/>
      <c r="B55" s="10" t="s">
        <v>116</v>
      </c>
      <c r="C55" s="11">
        <v>1</v>
      </c>
      <c r="D55" s="11">
        <v>0</v>
      </c>
      <c r="E55" s="6">
        <f t="shared" si="15"/>
        <v>0</v>
      </c>
      <c r="F55" s="11">
        <v>1</v>
      </c>
      <c r="G55" s="11">
        <v>0</v>
      </c>
      <c r="H55" s="6">
        <f t="shared" si="16"/>
        <v>0</v>
      </c>
      <c r="I55" s="11">
        <v>2</v>
      </c>
      <c r="J55" s="11">
        <v>0</v>
      </c>
      <c r="K55" s="6">
        <f t="shared" si="17"/>
        <v>0</v>
      </c>
      <c r="L55" s="11">
        <v>2</v>
      </c>
      <c r="M55" s="11">
        <v>0</v>
      </c>
      <c r="N55" s="6">
        <f t="shared" si="18"/>
        <v>0</v>
      </c>
      <c r="O55" s="11">
        <v>3</v>
      </c>
      <c r="P55" s="11">
        <v>0</v>
      </c>
      <c r="Q55" s="6">
        <f t="shared" si="19"/>
        <v>0</v>
      </c>
      <c r="R55" s="11">
        <v>6</v>
      </c>
      <c r="S55" s="11">
        <v>0</v>
      </c>
      <c r="T55" s="6">
        <f t="shared" si="20"/>
        <v>0</v>
      </c>
      <c r="U55" s="11">
        <v>2</v>
      </c>
      <c r="V55" s="11">
        <v>0</v>
      </c>
      <c r="W55" s="6">
        <f t="shared" si="21"/>
        <v>0</v>
      </c>
      <c r="X55" s="11">
        <v>4</v>
      </c>
      <c r="Y55" s="11">
        <v>0</v>
      </c>
      <c r="Z55" s="6">
        <f t="shared" si="22"/>
        <v>0</v>
      </c>
      <c r="AA55" s="11">
        <v>5</v>
      </c>
      <c r="AB55" s="11">
        <v>0</v>
      </c>
      <c r="AC55" s="6">
        <f t="shared" si="23"/>
        <v>0</v>
      </c>
      <c r="AD55" s="11">
        <v>5</v>
      </c>
      <c r="AE55" s="11">
        <v>0</v>
      </c>
      <c r="AF55" s="6">
        <f t="shared" si="24"/>
        <v>0</v>
      </c>
      <c r="AG55" s="5">
        <f t="shared" si="25"/>
        <v>5</v>
      </c>
      <c r="AH55" s="7">
        <f t="shared" si="26"/>
        <v>0</v>
      </c>
      <c r="AI55" s="7">
        <f t="shared" si="27"/>
        <v>0</v>
      </c>
      <c r="AJ55" s="8">
        <f t="shared" si="28"/>
        <v>0</v>
      </c>
      <c r="AK55" s="38" t="str">
        <f t="shared" si="29"/>
        <v>راكد</v>
      </c>
    </row>
    <row r="56" spans="1:37" x14ac:dyDescent="0.25">
      <c r="A56" s="17"/>
      <c r="B56" s="10" t="s">
        <v>117</v>
      </c>
      <c r="C56" s="11">
        <v>43</v>
      </c>
      <c r="D56" s="11">
        <v>0</v>
      </c>
      <c r="E56" s="6">
        <f t="shared" si="15"/>
        <v>0</v>
      </c>
      <c r="F56" s="11">
        <v>45</v>
      </c>
      <c r="G56" s="11">
        <v>0</v>
      </c>
      <c r="H56" s="6">
        <f t="shared" si="16"/>
        <v>0</v>
      </c>
      <c r="I56" s="11">
        <v>54</v>
      </c>
      <c r="J56" s="11">
        <v>0</v>
      </c>
      <c r="K56" s="6">
        <f t="shared" si="17"/>
        <v>0</v>
      </c>
      <c r="L56" s="11">
        <v>59</v>
      </c>
      <c r="M56" s="11">
        <v>0</v>
      </c>
      <c r="N56" s="6">
        <f t="shared" si="18"/>
        <v>0</v>
      </c>
      <c r="O56" s="11">
        <v>49</v>
      </c>
      <c r="P56" s="11">
        <v>0</v>
      </c>
      <c r="Q56" s="6">
        <f t="shared" si="19"/>
        <v>0</v>
      </c>
      <c r="R56" s="11">
        <v>46</v>
      </c>
      <c r="S56" s="11">
        <v>0</v>
      </c>
      <c r="T56" s="6">
        <f t="shared" si="20"/>
        <v>0</v>
      </c>
      <c r="U56" s="11">
        <v>31</v>
      </c>
      <c r="V56" s="11">
        <v>1</v>
      </c>
      <c r="W56" s="6">
        <f t="shared" si="21"/>
        <v>3.2258064516129031E-2</v>
      </c>
      <c r="X56" s="11">
        <v>44</v>
      </c>
      <c r="Y56" s="11">
        <v>0</v>
      </c>
      <c r="Z56" s="6">
        <f t="shared" si="22"/>
        <v>0</v>
      </c>
      <c r="AA56" s="11">
        <v>49</v>
      </c>
      <c r="AB56" s="11">
        <v>0</v>
      </c>
      <c r="AC56" s="6">
        <f t="shared" si="23"/>
        <v>0</v>
      </c>
      <c r="AD56" s="11">
        <v>56</v>
      </c>
      <c r="AE56" s="11">
        <v>0</v>
      </c>
      <c r="AF56" s="6">
        <f t="shared" si="24"/>
        <v>0</v>
      </c>
      <c r="AG56" s="5">
        <f t="shared" si="25"/>
        <v>56</v>
      </c>
      <c r="AH56" s="7">
        <f t="shared" si="26"/>
        <v>1</v>
      </c>
      <c r="AI56" s="7">
        <f t="shared" si="27"/>
        <v>0</v>
      </c>
      <c r="AJ56" s="8">
        <f t="shared" si="28"/>
        <v>3.2258064516129032E-3</v>
      </c>
      <c r="AK56" s="38" t="str">
        <f t="shared" si="29"/>
        <v>راكد</v>
      </c>
    </row>
    <row r="57" spans="1:37" x14ac:dyDescent="0.25">
      <c r="A57" s="17"/>
      <c r="B57" s="10" t="s">
        <v>120</v>
      </c>
      <c r="C57" s="11">
        <v>30</v>
      </c>
      <c r="D57" s="11">
        <v>1</v>
      </c>
      <c r="E57" s="6">
        <f t="shared" si="15"/>
        <v>3.3333333333333333E-2</v>
      </c>
      <c r="F57" s="11">
        <v>41</v>
      </c>
      <c r="G57" s="11">
        <v>1</v>
      </c>
      <c r="H57" s="6">
        <f t="shared" si="16"/>
        <v>2.4390243902439025E-2</v>
      </c>
      <c r="I57" s="11">
        <v>56</v>
      </c>
      <c r="J57" s="11">
        <v>11</v>
      </c>
      <c r="K57" s="6">
        <f t="shared" si="17"/>
        <v>0.19642857142857142</v>
      </c>
      <c r="L57" s="11">
        <v>40</v>
      </c>
      <c r="M57" s="11">
        <v>9</v>
      </c>
      <c r="N57" s="6">
        <f t="shared" si="18"/>
        <v>0.22500000000000001</v>
      </c>
      <c r="O57" s="11">
        <v>42</v>
      </c>
      <c r="P57" s="11">
        <v>7</v>
      </c>
      <c r="Q57" s="6">
        <f t="shared" si="19"/>
        <v>0.16666666666666666</v>
      </c>
      <c r="R57" s="11">
        <v>47</v>
      </c>
      <c r="S57" s="11">
        <v>9</v>
      </c>
      <c r="T57" s="6">
        <f t="shared" si="20"/>
        <v>0.19148936170212766</v>
      </c>
      <c r="U57" s="11">
        <v>69</v>
      </c>
      <c r="V57" s="11">
        <v>16</v>
      </c>
      <c r="W57" s="6">
        <f t="shared" si="21"/>
        <v>0.2318840579710145</v>
      </c>
      <c r="X57" s="11">
        <v>79</v>
      </c>
      <c r="Y57" s="11">
        <v>5</v>
      </c>
      <c r="Z57" s="6">
        <f t="shared" si="22"/>
        <v>6.3291139240506333E-2</v>
      </c>
      <c r="AA57" s="11">
        <v>95</v>
      </c>
      <c r="AB57" s="11">
        <v>2</v>
      </c>
      <c r="AC57" s="6">
        <f t="shared" si="23"/>
        <v>2.1052631578947368E-2</v>
      </c>
      <c r="AD57" s="11">
        <v>113</v>
      </c>
      <c r="AE57" s="11">
        <v>0</v>
      </c>
      <c r="AF57" s="6">
        <f t="shared" si="24"/>
        <v>0</v>
      </c>
      <c r="AG57" s="5">
        <f t="shared" si="25"/>
        <v>113</v>
      </c>
      <c r="AH57" s="7">
        <f t="shared" si="26"/>
        <v>61</v>
      </c>
      <c r="AI57" s="7">
        <f t="shared" si="27"/>
        <v>6</v>
      </c>
      <c r="AJ57" s="8">
        <f t="shared" si="28"/>
        <v>0.11535360058236063</v>
      </c>
      <c r="AK57" s="38" t="str">
        <f t="shared" si="29"/>
        <v>مشبع</v>
      </c>
    </row>
    <row r="58" spans="1:37" x14ac:dyDescent="0.25">
      <c r="A58" s="17"/>
      <c r="B58" s="10" t="s">
        <v>121</v>
      </c>
      <c r="C58" s="11">
        <v>18</v>
      </c>
      <c r="D58" s="11">
        <v>0</v>
      </c>
      <c r="E58" s="6">
        <f t="shared" si="15"/>
        <v>0</v>
      </c>
      <c r="F58" s="11">
        <v>24</v>
      </c>
      <c r="G58" s="11">
        <v>0</v>
      </c>
      <c r="H58" s="6">
        <f t="shared" si="16"/>
        <v>0</v>
      </c>
      <c r="I58" s="11">
        <v>26</v>
      </c>
      <c r="J58" s="11">
        <v>0</v>
      </c>
      <c r="K58" s="6">
        <f t="shared" si="17"/>
        <v>0</v>
      </c>
      <c r="L58" s="11">
        <v>35</v>
      </c>
      <c r="M58" s="11">
        <v>0</v>
      </c>
      <c r="N58" s="6">
        <f t="shared" si="18"/>
        <v>0</v>
      </c>
      <c r="O58" s="11">
        <v>35</v>
      </c>
      <c r="P58" s="11">
        <v>1</v>
      </c>
      <c r="Q58" s="6">
        <f t="shared" si="19"/>
        <v>2.8571428571428571E-2</v>
      </c>
      <c r="R58" s="11">
        <v>33</v>
      </c>
      <c r="S58" s="11">
        <v>0</v>
      </c>
      <c r="T58" s="6">
        <f t="shared" si="20"/>
        <v>0</v>
      </c>
      <c r="U58" s="11">
        <v>34</v>
      </c>
      <c r="V58" s="11">
        <v>0</v>
      </c>
      <c r="W58" s="6">
        <f t="shared" si="21"/>
        <v>0</v>
      </c>
      <c r="X58" s="11">
        <v>37</v>
      </c>
      <c r="Y58" s="11">
        <v>0</v>
      </c>
      <c r="Z58" s="6">
        <f t="shared" si="22"/>
        <v>0</v>
      </c>
      <c r="AA58" s="11">
        <v>41</v>
      </c>
      <c r="AB58" s="11">
        <v>0</v>
      </c>
      <c r="AC58" s="6">
        <f t="shared" si="23"/>
        <v>0</v>
      </c>
      <c r="AD58" s="11">
        <v>47</v>
      </c>
      <c r="AE58" s="11">
        <v>0</v>
      </c>
      <c r="AF58" s="6">
        <f t="shared" si="24"/>
        <v>0</v>
      </c>
      <c r="AG58" s="5">
        <f t="shared" si="25"/>
        <v>47</v>
      </c>
      <c r="AH58" s="7">
        <f t="shared" si="26"/>
        <v>1</v>
      </c>
      <c r="AI58" s="7">
        <f t="shared" si="27"/>
        <v>0</v>
      </c>
      <c r="AJ58" s="8">
        <f t="shared" si="28"/>
        <v>2.8571428571428571E-3</v>
      </c>
      <c r="AK58" s="38" t="str">
        <f t="shared" si="29"/>
        <v>راكد</v>
      </c>
    </row>
    <row r="59" spans="1:37" x14ac:dyDescent="0.25">
      <c r="A59" s="17"/>
      <c r="B59" s="10" t="s">
        <v>129</v>
      </c>
      <c r="C59" s="11">
        <v>0</v>
      </c>
      <c r="D59" s="11">
        <v>0</v>
      </c>
      <c r="E59" s="6" t="e">
        <f t="shared" si="15"/>
        <v>#DIV/0!</v>
      </c>
      <c r="F59" s="11">
        <v>0</v>
      </c>
      <c r="G59" s="11">
        <v>0</v>
      </c>
      <c r="H59" s="6" t="e">
        <f t="shared" si="16"/>
        <v>#DIV/0!</v>
      </c>
      <c r="I59" s="11">
        <v>1</v>
      </c>
      <c r="J59" s="11">
        <v>0</v>
      </c>
      <c r="K59" s="6">
        <f t="shared" si="17"/>
        <v>0</v>
      </c>
      <c r="L59" s="11">
        <v>2</v>
      </c>
      <c r="M59" s="11">
        <v>0</v>
      </c>
      <c r="N59" s="6">
        <f t="shared" si="18"/>
        <v>0</v>
      </c>
      <c r="O59" s="11">
        <v>2</v>
      </c>
      <c r="P59" s="11">
        <v>1</v>
      </c>
      <c r="Q59" s="6">
        <f t="shared" si="19"/>
        <v>0.5</v>
      </c>
      <c r="R59" s="11">
        <v>1</v>
      </c>
      <c r="S59" s="11">
        <v>0</v>
      </c>
      <c r="T59" s="6">
        <f t="shared" si="20"/>
        <v>0</v>
      </c>
      <c r="U59" s="11">
        <v>1</v>
      </c>
      <c r="V59" s="11">
        <v>0</v>
      </c>
      <c r="W59" s="6">
        <f t="shared" si="21"/>
        <v>0</v>
      </c>
      <c r="X59" s="11">
        <v>1</v>
      </c>
      <c r="Y59" s="11">
        <v>0</v>
      </c>
      <c r="Z59" s="6">
        <f t="shared" si="22"/>
        <v>0</v>
      </c>
      <c r="AA59" s="11">
        <v>1</v>
      </c>
      <c r="AB59" s="11">
        <v>0</v>
      </c>
      <c r="AC59" s="6">
        <f t="shared" si="23"/>
        <v>0</v>
      </c>
      <c r="AD59" s="11">
        <v>1</v>
      </c>
      <c r="AE59" s="11">
        <v>0</v>
      </c>
      <c r="AF59" s="6">
        <f t="shared" si="24"/>
        <v>0</v>
      </c>
      <c r="AG59" s="5">
        <f t="shared" si="25"/>
        <v>1</v>
      </c>
      <c r="AH59" s="7">
        <f t="shared" si="26"/>
        <v>1</v>
      </c>
      <c r="AI59" s="7">
        <f t="shared" si="27"/>
        <v>0</v>
      </c>
      <c r="AJ59" s="8">
        <f>AVERAGE(AF59,AC59,Z59,W59,T59,Q59,N59,K59)</f>
        <v>6.25E-2</v>
      </c>
      <c r="AK59" s="38" t="str">
        <f t="shared" si="29"/>
        <v>مشبع</v>
      </c>
    </row>
    <row r="60" spans="1:37" x14ac:dyDescent="0.25">
      <c r="A60" s="17"/>
      <c r="B60" s="10" t="s">
        <v>180</v>
      </c>
      <c r="C60" s="11">
        <v>0</v>
      </c>
      <c r="D60" s="11">
        <v>0</v>
      </c>
      <c r="E60" s="6" t="e">
        <f t="shared" si="15"/>
        <v>#DIV/0!</v>
      </c>
      <c r="F60" s="11">
        <v>0</v>
      </c>
      <c r="G60" s="11">
        <v>0</v>
      </c>
      <c r="H60" s="6" t="e">
        <f t="shared" si="16"/>
        <v>#DIV/0!</v>
      </c>
      <c r="I60" s="11">
        <v>0</v>
      </c>
      <c r="J60" s="11">
        <v>0</v>
      </c>
      <c r="K60" s="6" t="e">
        <f t="shared" si="17"/>
        <v>#DIV/0!</v>
      </c>
      <c r="L60" s="11">
        <v>1</v>
      </c>
      <c r="M60" s="11">
        <v>0</v>
      </c>
      <c r="N60" s="6">
        <f t="shared" si="18"/>
        <v>0</v>
      </c>
      <c r="O60" s="11">
        <v>1</v>
      </c>
      <c r="P60" s="11">
        <v>0</v>
      </c>
      <c r="Q60" s="6">
        <f t="shared" si="19"/>
        <v>0</v>
      </c>
      <c r="R60" s="11">
        <v>1</v>
      </c>
      <c r="S60" s="11">
        <v>0</v>
      </c>
      <c r="T60" s="6">
        <f t="shared" si="20"/>
        <v>0</v>
      </c>
      <c r="U60" s="11">
        <v>1</v>
      </c>
      <c r="V60" s="11">
        <v>0</v>
      </c>
      <c r="W60" s="6">
        <f t="shared" si="21"/>
        <v>0</v>
      </c>
      <c r="X60" s="11">
        <v>1</v>
      </c>
      <c r="Y60" s="11">
        <v>0</v>
      </c>
      <c r="Z60" s="6">
        <f t="shared" si="22"/>
        <v>0</v>
      </c>
      <c r="AA60" s="11">
        <v>1</v>
      </c>
      <c r="AB60" s="11">
        <v>0</v>
      </c>
      <c r="AC60" s="6">
        <f t="shared" si="23"/>
        <v>0</v>
      </c>
      <c r="AD60" s="11">
        <v>1</v>
      </c>
      <c r="AE60" s="11">
        <v>0</v>
      </c>
      <c r="AF60" s="6">
        <f t="shared" si="24"/>
        <v>0</v>
      </c>
      <c r="AG60" s="5">
        <f t="shared" si="25"/>
        <v>1</v>
      </c>
      <c r="AH60" s="7">
        <f t="shared" si="26"/>
        <v>0</v>
      </c>
      <c r="AI60" s="7">
        <f t="shared" si="27"/>
        <v>0</v>
      </c>
      <c r="AJ60" s="8">
        <f>AVERAGE(AF60,AC60,Z60,W60,T60,Q60,N60)</f>
        <v>0</v>
      </c>
      <c r="AK60" s="38" t="str">
        <f t="shared" si="29"/>
        <v>راكد</v>
      </c>
    </row>
    <row r="61" spans="1:37" x14ac:dyDescent="0.25">
      <c r="A61" s="16" t="s">
        <v>134</v>
      </c>
      <c r="B61" s="10" t="s">
        <v>135</v>
      </c>
      <c r="C61" s="11">
        <v>17</v>
      </c>
      <c r="D61" s="11">
        <v>0</v>
      </c>
      <c r="E61" s="6">
        <f t="shared" si="15"/>
        <v>0</v>
      </c>
      <c r="F61" s="11">
        <v>18</v>
      </c>
      <c r="G61" s="11">
        <v>0</v>
      </c>
      <c r="H61" s="6">
        <f t="shared" si="16"/>
        <v>0</v>
      </c>
      <c r="I61" s="11">
        <v>20</v>
      </c>
      <c r="J61" s="11">
        <v>1</v>
      </c>
      <c r="K61" s="6">
        <f t="shared" si="17"/>
        <v>0.05</v>
      </c>
      <c r="L61" s="11">
        <v>16</v>
      </c>
      <c r="M61" s="11">
        <v>1</v>
      </c>
      <c r="N61" s="6">
        <f t="shared" si="18"/>
        <v>6.25E-2</v>
      </c>
      <c r="O61" s="11">
        <v>25</v>
      </c>
      <c r="P61" s="11">
        <v>0</v>
      </c>
      <c r="Q61" s="6">
        <f t="shared" si="19"/>
        <v>0</v>
      </c>
      <c r="R61" s="11">
        <v>26</v>
      </c>
      <c r="S61" s="11">
        <v>0</v>
      </c>
      <c r="T61" s="6">
        <f t="shared" si="20"/>
        <v>0</v>
      </c>
      <c r="U61" s="11">
        <v>31</v>
      </c>
      <c r="V61" s="11">
        <v>0</v>
      </c>
      <c r="W61" s="6">
        <f t="shared" si="21"/>
        <v>0</v>
      </c>
      <c r="X61" s="11">
        <v>39</v>
      </c>
      <c r="Y61" s="11">
        <v>0</v>
      </c>
      <c r="Z61" s="6">
        <f t="shared" si="22"/>
        <v>0</v>
      </c>
      <c r="AA61" s="11">
        <v>38</v>
      </c>
      <c r="AB61" s="11">
        <v>0</v>
      </c>
      <c r="AC61" s="6">
        <f t="shared" si="23"/>
        <v>0</v>
      </c>
      <c r="AD61" s="11">
        <v>34</v>
      </c>
      <c r="AE61" s="11">
        <v>1</v>
      </c>
      <c r="AF61" s="6">
        <f t="shared" si="24"/>
        <v>2.9411764705882353E-2</v>
      </c>
      <c r="AG61" s="5">
        <f t="shared" si="25"/>
        <v>34</v>
      </c>
      <c r="AH61" s="7">
        <f t="shared" si="26"/>
        <v>3</v>
      </c>
      <c r="AI61" s="7">
        <f t="shared" si="27"/>
        <v>0</v>
      </c>
      <c r="AJ61" s="8">
        <f t="shared" si="28"/>
        <v>1.4191176470588235E-2</v>
      </c>
      <c r="AK61" s="38" t="str">
        <f t="shared" si="29"/>
        <v>مشبع</v>
      </c>
    </row>
    <row r="62" spans="1:37" x14ac:dyDescent="0.25">
      <c r="A62" s="17"/>
      <c r="B62" s="10" t="s">
        <v>139</v>
      </c>
      <c r="C62" s="11">
        <v>5</v>
      </c>
      <c r="D62" s="11">
        <v>0</v>
      </c>
      <c r="E62" s="6">
        <f t="shared" si="15"/>
        <v>0</v>
      </c>
      <c r="F62" s="11">
        <v>5</v>
      </c>
      <c r="G62" s="11">
        <v>0</v>
      </c>
      <c r="H62" s="6">
        <f t="shared" si="16"/>
        <v>0</v>
      </c>
      <c r="I62" s="11">
        <v>4</v>
      </c>
      <c r="J62" s="11">
        <v>0</v>
      </c>
      <c r="K62" s="6">
        <f t="shared" si="17"/>
        <v>0</v>
      </c>
      <c r="L62" s="11">
        <v>4</v>
      </c>
      <c r="M62" s="11">
        <v>0</v>
      </c>
      <c r="N62" s="6">
        <f t="shared" si="18"/>
        <v>0</v>
      </c>
      <c r="O62" s="11">
        <v>4</v>
      </c>
      <c r="P62" s="11">
        <v>0</v>
      </c>
      <c r="Q62" s="6">
        <f t="shared" si="19"/>
        <v>0</v>
      </c>
      <c r="R62" s="11">
        <v>4</v>
      </c>
      <c r="S62" s="11">
        <v>0</v>
      </c>
      <c r="T62" s="6">
        <f t="shared" si="20"/>
        <v>0</v>
      </c>
      <c r="U62" s="11">
        <v>3</v>
      </c>
      <c r="V62" s="11">
        <v>0</v>
      </c>
      <c r="W62" s="6">
        <f t="shared" si="21"/>
        <v>0</v>
      </c>
      <c r="X62" s="11">
        <v>3</v>
      </c>
      <c r="Y62" s="11">
        <v>0</v>
      </c>
      <c r="Z62" s="6">
        <f t="shared" si="22"/>
        <v>0</v>
      </c>
      <c r="AA62" s="11">
        <v>4</v>
      </c>
      <c r="AB62" s="11">
        <v>0</v>
      </c>
      <c r="AC62" s="6">
        <f t="shared" si="23"/>
        <v>0</v>
      </c>
      <c r="AD62" s="11">
        <v>4</v>
      </c>
      <c r="AE62" s="11">
        <v>0</v>
      </c>
      <c r="AF62" s="6">
        <f t="shared" si="24"/>
        <v>0</v>
      </c>
      <c r="AG62" s="5">
        <f t="shared" si="25"/>
        <v>4</v>
      </c>
      <c r="AH62" s="7">
        <f t="shared" si="26"/>
        <v>0</v>
      </c>
      <c r="AI62" s="7">
        <f t="shared" si="27"/>
        <v>0</v>
      </c>
      <c r="AJ62" s="8">
        <f t="shared" si="28"/>
        <v>0</v>
      </c>
      <c r="AK62" s="38" t="str">
        <f t="shared" si="29"/>
        <v>راكد</v>
      </c>
    </row>
    <row r="63" spans="1:37" x14ac:dyDescent="0.25">
      <c r="A63" s="17"/>
      <c r="B63" s="10" t="s">
        <v>140</v>
      </c>
      <c r="C63" s="11">
        <v>13</v>
      </c>
      <c r="D63" s="11">
        <v>1</v>
      </c>
      <c r="E63" s="6">
        <f t="shared" si="15"/>
        <v>7.6923076923076927E-2</v>
      </c>
      <c r="F63" s="11">
        <v>12</v>
      </c>
      <c r="G63" s="11">
        <v>0</v>
      </c>
      <c r="H63" s="6">
        <f t="shared" si="16"/>
        <v>0</v>
      </c>
      <c r="I63" s="11">
        <v>12</v>
      </c>
      <c r="J63" s="11">
        <v>0</v>
      </c>
      <c r="K63" s="6">
        <f t="shared" si="17"/>
        <v>0</v>
      </c>
      <c r="L63" s="11">
        <v>11</v>
      </c>
      <c r="M63" s="11">
        <v>0</v>
      </c>
      <c r="N63" s="6">
        <f t="shared" si="18"/>
        <v>0</v>
      </c>
      <c r="O63" s="11">
        <v>13</v>
      </c>
      <c r="P63" s="11">
        <v>0</v>
      </c>
      <c r="Q63" s="6">
        <f t="shared" si="19"/>
        <v>0</v>
      </c>
      <c r="R63" s="11">
        <v>13</v>
      </c>
      <c r="S63" s="11">
        <v>0</v>
      </c>
      <c r="T63" s="6">
        <f t="shared" si="20"/>
        <v>0</v>
      </c>
      <c r="U63" s="11">
        <v>12</v>
      </c>
      <c r="V63" s="11">
        <v>0</v>
      </c>
      <c r="W63" s="6">
        <f t="shared" si="21"/>
        <v>0</v>
      </c>
      <c r="X63" s="11">
        <v>14</v>
      </c>
      <c r="Y63" s="11">
        <v>0</v>
      </c>
      <c r="Z63" s="6">
        <f t="shared" si="22"/>
        <v>0</v>
      </c>
      <c r="AA63" s="11">
        <v>19</v>
      </c>
      <c r="AB63" s="11">
        <v>0</v>
      </c>
      <c r="AC63" s="6">
        <f t="shared" si="23"/>
        <v>0</v>
      </c>
      <c r="AD63" s="11">
        <v>16</v>
      </c>
      <c r="AE63" s="11">
        <v>0</v>
      </c>
      <c r="AF63" s="6">
        <f t="shared" si="24"/>
        <v>0</v>
      </c>
      <c r="AG63" s="5">
        <f t="shared" si="25"/>
        <v>16</v>
      </c>
      <c r="AH63" s="7">
        <f t="shared" si="26"/>
        <v>1</v>
      </c>
      <c r="AI63" s="7">
        <f t="shared" si="27"/>
        <v>0</v>
      </c>
      <c r="AJ63" s="8">
        <f t="shared" si="28"/>
        <v>7.6923076923076927E-3</v>
      </c>
      <c r="AK63" s="38" t="str">
        <f t="shared" si="29"/>
        <v>راكد</v>
      </c>
    </row>
    <row r="64" spans="1:37" x14ac:dyDescent="0.25">
      <c r="A64" s="17"/>
      <c r="B64" s="10" t="s">
        <v>141</v>
      </c>
      <c r="C64" s="11">
        <v>184</v>
      </c>
      <c r="D64" s="11">
        <v>9</v>
      </c>
      <c r="E64" s="6">
        <f t="shared" si="15"/>
        <v>4.8913043478260872E-2</v>
      </c>
      <c r="F64" s="11">
        <v>208</v>
      </c>
      <c r="G64" s="11">
        <v>7</v>
      </c>
      <c r="H64" s="6">
        <f t="shared" si="16"/>
        <v>3.3653846153846152E-2</v>
      </c>
      <c r="I64" s="11">
        <v>219</v>
      </c>
      <c r="J64" s="11">
        <v>11</v>
      </c>
      <c r="K64" s="6">
        <f t="shared" si="17"/>
        <v>5.0228310502283102E-2</v>
      </c>
      <c r="L64" s="11">
        <v>194</v>
      </c>
      <c r="M64" s="11">
        <v>7</v>
      </c>
      <c r="N64" s="6">
        <f t="shared" si="18"/>
        <v>3.608247422680412E-2</v>
      </c>
      <c r="O64" s="11">
        <v>197</v>
      </c>
      <c r="P64" s="11">
        <v>9</v>
      </c>
      <c r="Q64" s="6">
        <f t="shared" si="19"/>
        <v>4.5685279187817257E-2</v>
      </c>
      <c r="R64" s="11">
        <v>140</v>
      </c>
      <c r="S64" s="11">
        <v>22</v>
      </c>
      <c r="T64" s="6">
        <f t="shared" si="20"/>
        <v>0.15714285714285714</v>
      </c>
      <c r="U64" s="11">
        <v>155</v>
      </c>
      <c r="V64" s="11">
        <v>15</v>
      </c>
      <c r="W64" s="6">
        <f t="shared" si="21"/>
        <v>9.6774193548387094E-2</v>
      </c>
      <c r="X64" s="11">
        <v>177</v>
      </c>
      <c r="Y64" s="11">
        <v>2</v>
      </c>
      <c r="Z64" s="6">
        <f t="shared" si="22"/>
        <v>1.1299435028248588E-2</v>
      </c>
      <c r="AA64" s="11">
        <v>160</v>
      </c>
      <c r="AB64" s="11">
        <v>2</v>
      </c>
      <c r="AC64" s="6">
        <f t="shared" si="23"/>
        <v>1.2500000000000001E-2</v>
      </c>
      <c r="AD64" s="11">
        <v>169</v>
      </c>
      <c r="AE64" s="11">
        <v>1</v>
      </c>
      <c r="AF64" s="6">
        <f t="shared" si="24"/>
        <v>5.9171597633136093E-3</v>
      </c>
      <c r="AG64" s="5">
        <f t="shared" si="25"/>
        <v>169</v>
      </c>
      <c r="AH64" s="7">
        <f t="shared" si="26"/>
        <v>85</v>
      </c>
      <c r="AI64" s="7">
        <f t="shared" si="27"/>
        <v>9</v>
      </c>
      <c r="AJ64" s="8">
        <f t="shared" si="28"/>
        <v>4.9819659903181795E-2</v>
      </c>
      <c r="AK64" s="38" t="str">
        <f t="shared" si="29"/>
        <v>مشبع</v>
      </c>
    </row>
    <row r="65" spans="1:37" x14ac:dyDescent="0.25">
      <c r="A65" s="21" t="s">
        <v>142</v>
      </c>
      <c r="B65" s="10" t="s">
        <v>143</v>
      </c>
      <c r="C65" s="11">
        <v>20</v>
      </c>
      <c r="D65" s="11">
        <v>0</v>
      </c>
      <c r="E65" s="6">
        <f t="shared" si="15"/>
        <v>0</v>
      </c>
      <c r="F65" s="11">
        <v>20</v>
      </c>
      <c r="G65" s="11">
        <v>3</v>
      </c>
      <c r="H65" s="6">
        <f t="shared" si="16"/>
        <v>0.15</v>
      </c>
      <c r="I65" s="11">
        <v>23</v>
      </c>
      <c r="J65" s="11">
        <v>1</v>
      </c>
      <c r="K65" s="6">
        <f t="shared" si="17"/>
        <v>4.3478260869565216E-2</v>
      </c>
      <c r="L65" s="11">
        <v>22</v>
      </c>
      <c r="M65" s="11">
        <v>1</v>
      </c>
      <c r="N65" s="6">
        <f t="shared" si="18"/>
        <v>4.5454545454545456E-2</v>
      </c>
      <c r="O65" s="11">
        <v>25</v>
      </c>
      <c r="P65" s="11">
        <v>2</v>
      </c>
      <c r="Q65" s="6">
        <f t="shared" si="19"/>
        <v>0.08</v>
      </c>
      <c r="R65" s="11">
        <v>17</v>
      </c>
      <c r="S65" s="11">
        <v>4</v>
      </c>
      <c r="T65" s="6">
        <f t="shared" si="20"/>
        <v>0.23529411764705882</v>
      </c>
      <c r="U65" s="11">
        <v>15</v>
      </c>
      <c r="V65" s="11">
        <v>7</v>
      </c>
      <c r="W65" s="6">
        <f t="shared" si="21"/>
        <v>0.46666666666666667</v>
      </c>
      <c r="X65" s="11">
        <v>16</v>
      </c>
      <c r="Y65" s="11">
        <v>0</v>
      </c>
      <c r="Z65" s="6">
        <f t="shared" si="22"/>
        <v>0</v>
      </c>
      <c r="AA65" s="11">
        <v>16</v>
      </c>
      <c r="AB65" s="11">
        <v>4</v>
      </c>
      <c r="AC65" s="6">
        <f t="shared" si="23"/>
        <v>0.25</v>
      </c>
      <c r="AD65" s="11">
        <v>19</v>
      </c>
      <c r="AE65" s="11">
        <v>1</v>
      </c>
      <c r="AF65" s="6">
        <f t="shared" si="24"/>
        <v>5.2631578947368418E-2</v>
      </c>
      <c r="AG65" s="5">
        <f t="shared" si="25"/>
        <v>19</v>
      </c>
      <c r="AH65" s="7">
        <f t="shared" si="26"/>
        <v>23</v>
      </c>
      <c r="AI65" s="7">
        <f t="shared" si="27"/>
        <v>2</v>
      </c>
      <c r="AJ65" s="8">
        <f t="shared" si="28"/>
        <v>0.13235251695852046</v>
      </c>
      <c r="AK65" s="33" t="s">
        <v>205</v>
      </c>
    </row>
    <row r="66" spans="1:37" x14ac:dyDescent="0.25">
      <c r="A66" s="21"/>
      <c r="B66" s="10" t="s">
        <v>144</v>
      </c>
      <c r="C66" s="11">
        <v>52</v>
      </c>
      <c r="D66" s="11">
        <v>0</v>
      </c>
      <c r="E66" s="6">
        <f t="shared" si="15"/>
        <v>0</v>
      </c>
      <c r="F66" s="11">
        <v>53</v>
      </c>
      <c r="G66" s="11">
        <v>0</v>
      </c>
      <c r="H66" s="6">
        <f t="shared" si="16"/>
        <v>0</v>
      </c>
      <c r="I66" s="11">
        <v>55</v>
      </c>
      <c r="J66" s="11">
        <v>0</v>
      </c>
      <c r="K66" s="6">
        <f t="shared" si="17"/>
        <v>0</v>
      </c>
      <c r="L66" s="11">
        <v>57</v>
      </c>
      <c r="M66" s="11">
        <v>0</v>
      </c>
      <c r="N66" s="6">
        <f t="shared" si="18"/>
        <v>0</v>
      </c>
      <c r="O66" s="11">
        <v>55</v>
      </c>
      <c r="P66" s="11">
        <v>0</v>
      </c>
      <c r="Q66" s="6">
        <f t="shared" si="19"/>
        <v>0</v>
      </c>
      <c r="R66" s="11">
        <v>57</v>
      </c>
      <c r="S66" s="11">
        <v>0</v>
      </c>
      <c r="T66" s="6">
        <f t="shared" si="20"/>
        <v>0</v>
      </c>
      <c r="U66" s="11">
        <v>60</v>
      </c>
      <c r="V66" s="11">
        <v>0</v>
      </c>
      <c r="W66" s="6">
        <f t="shared" si="21"/>
        <v>0</v>
      </c>
      <c r="X66" s="11">
        <v>60</v>
      </c>
      <c r="Y66" s="11">
        <v>0</v>
      </c>
      <c r="Z66" s="6">
        <f t="shared" si="22"/>
        <v>0</v>
      </c>
      <c r="AA66" s="11">
        <v>53</v>
      </c>
      <c r="AB66" s="11">
        <v>1</v>
      </c>
      <c r="AC66" s="6">
        <f t="shared" si="23"/>
        <v>1.8867924528301886E-2</v>
      </c>
      <c r="AD66" s="11">
        <v>53</v>
      </c>
      <c r="AE66" s="11">
        <v>2</v>
      </c>
      <c r="AF66" s="6">
        <f t="shared" si="24"/>
        <v>3.7735849056603772E-2</v>
      </c>
      <c r="AG66" s="5">
        <f t="shared" si="25"/>
        <v>53</v>
      </c>
      <c r="AH66" s="7">
        <f t="shared" si="26"/>
        <v>3</v>
      </c>
      <c r="AI66" s="7">
        <f t="shared" si="27"/>
        <v>0</v>
      </c>
      <c r="AJ66" s="8">
        <f t="shared" si="28"/>
        <v>5.6603773584905665E-3</v>
      </c>
      <c r="AK66" s="38" t="str">
        <f t="shared" si="29"/>
        <v>راكد</v>
      </c>
    </row>
    <row r="67" spans="1:37" x14ac:dyDescent="0.25">
      <c r="A67" s="21"/>
      <c r="B67" s="10" t="s">
        <v>181</v>
      </c>
      <c r="C67" s="11">
        <v>0</v>
      </c>
      <c r="D67" s="11">
        <v>0</v>
      </c>
      <c r="E67" s="6" t="e">
        <f t="shared" si="15"/>
        <v>#DIV/0!</v>
      </c>
      <c r="F67" s="11">
        <v>0</v>
      </c>
      <c r="G67" s="11">
        <v>0</v>
      </c>
      <c r="H67" s="6" t="e">
        <f t="shared" si="16"/>
        <v>#DIV/0!</v>
      </c>
      <c r="I67" s="11">
        <v>0</v>
      </c>
      <c r="J67" s="11">
        <v>0</v>
      </c>
      <c r="K67" s="6" t="e">
        <f t="shared" si="17"/>
        <v>#DIV/0!</v>
      </c>
      <c r="L67" s="11">
        <v>0</v>
      </c>
      <c r="M67" s="11">
        <v>0</v>
      </c>
      <c r="N67" s="6" t="e">
        <f t="shared" si="18"/>
        <v>#DIV/0!</v>
      </c>
      <c r="O67" s="11">
        <v>0</v>
      </c>
      <c r="P67" s="11">
        <v>0</v>
      </c>
      <c r="Q67" s="6" t="e">
        <f t="shared" si="19"/>
        <v>#DIV/0!</v>
      </c>
      <c r="R67" s="11">
        <v>3</v>
      </c>
      <c r="S67" s="11">
        <v>2</v>
      </c>
      <c r="T67" s="6">
        <f t="shared" si="20"/>
        <v>0.66666666666666663</v>
      </c>
      <c r="U67" s="11">
        <v>1</v>
      </c>
      <c r="V67" s="11">
        <v>0</v>
      </c>
      <c r="W67" s="6">
        <f t="shared" si="21"/>
        <v>0</v>
      </c>
      <c r="X67" s="11">
        <v>2</v>
      </c>
      <c r="Y67" s="11">
        <v>0</v>
      </c>
      <c r="Z67" s="6">
        <f t="shared" si="22"/>
        <v>0</v>
      </c>
      <c r="AA67" s="11">
        <v>1</v>
      </c>
      <c r="AB67" s="11">
        <v>1</v>
      </c>
      <c r="AC67" s="6">
        <f t="shared" si="23"/>
        <v>1</v>
      </c>
      <c r="AD67" s="11">
        <v>1</v>
      </c>
      <c r="AE67" s="11">
        <v>1</v>
      </c>
      <c r="AF67" s="6">
        <f t="shared" si="24"/>
        <v>1</v>
      </c>
      <c r="AG67" s="5">
        <f t="shared" si="25"/>
        <v>1</v>
      </c>
      <c r="AH67" s="7">
        <f t="shared" si="26"/>
        <v>4</v>
      </c>
      <c r="AI67" s="7">
        <f t="shared" si="27"/>
        <v>0</v>
      </c>
      <c r="AJ67" s="8">
        <f>AVERAGE(AF67,AC67,Z67,W67,T67)</f>
        <v>0.53333333333333333</v>
      </c>
      <c r="AK67" s="38" t="str">
        <f t="shared" si="29"/>
        <v>مطلوب</v>
      </c>
    </row>
    <row r="68" spans="1:37" x14ac:dyDescent="0.25">
      <c r="A68" s="21"/>
      <c r="B68" s="10" t="s">
        <v>146</v>
      </c>
      <c r="C68" s="11">
        <v>0</v>
      </c>
      <c r="D68" s="11">
        <v>0</v>
      </c>
      <c r="E68" s="6" t="e">
        <f t="shared" si="15"/>
        <v>#DIV/0!</v>
      </c>
      <c r="F68" s="11">
        <v>0</v>
      </c>
      <c r="G68" s="11">
        <v>0</v>
      </c>
      <c r="H68" s="6" t="e">
        <f t="shared" si="16"/>
        <v>#DIV/0!</v>
      </c>
      <c r="I68" s="11">
        <v>0</v>
      </c>
      <c r="J68" s="11">
        <v>0</v>
      </c>
      <c r="K68" s="6" t="e">
        <f t="shared" si="17"/>
        <v>#DIV/0!</v>
      </c>
      <c r="L68" s="11">
        <v>0</v>
      </c>
      <c r="M68" s="11">
        <v>0</v>
      </c>
      <c r="N68" s="6" t="e">
        <f t="shared" si="18"/>
        <v>#DIV/0!</v>
      </c>
      <c r="O68" s="11">
        <v>1</v>
      </c>
      <c r="P68" s="11">
        <v>0</v>
      </c>
      <c r="Q68" s="6">
        <f t="shared" si="19"/>
        <v>0</v>
      </c>
      <c r="R68" s="11">
        <v>1</v>
      </c>
      <c r="S68" s="11">
        <v>0</v>
      </c>
      <c r="T68" s="6">
        <f t="shared" si="20"/>
        <v>0</v>
      </c>
      <c r="U68" s="11">
        <v>1</v>
      </c>
      <c r="V68" s="11">
        <v>0</v>
      </c>
      <c r="W68" s="6">
        <f t="shared" si="21"/>
        <v>0</v>
      </c>
      <c r="X68" s="11">
        <v>2</v>
      </c>
      <c r="Y68" s="11">
        <v>0</v>
      </c>
      <c r="Z68" s="6">
        <f t="shared" si="22"/>
        <v>0</v>
      </c>
      <c r="AA68" s="11">
        <v>2</v>
      </c>
      <c r="AB68" s="11">
        <v>0</v>
      </c>
      <c r="AC68" s="6">
        <f t="shared" si="23"/>
        <v>0</v>
      </c>
      <c r="AD68" s="11">
        <v>2</v>
      </c>
      <c r="AE68" s="11">
        <v>0</v>
      </c>
      <c r="AF68" s="6">
        <f t="shared" si="24"/>
        <v>0</v>
      </c>
      <c r="AG68" s="5">
        <f t="shared" si="25"/>
        <v>2</v>
      </c>
      <c r="AH68" s="7">
        <f t="shared" si="26"/>
        <v>0</v>
      </c>
      <c r="AI68" s="7">
        <f t="shared" si="27"/>
        <v>0</v>
      </c>
      <c r="AJ68" s="8">
        <f>AVERAGE(AF68,AC68,Z68,W68,T68,Q68)</f>
        <v>0</v>
      </c>
      <c r="AK68" s="38" t="str">
        <f t="shared" si="29"/>
        <v>راكد</v>
      </c>
    </row>
    <row r="69" spans="1:37" x14ac:dyDescent="0.25">
      <c r="A69" s="21"/>
      <c r="B69" s="10" t="s">
        <v>153</v>
      </c>
      <c r="C69" s="11">
        <v>37</v>
      </c>
      <c r="D69" s="11">
        <v>0</v>
      </c>
      <c r="E69" s="6">
        <f t="shared" si="15"/>
        <v>0</v>
      </c>
      <c r="F69" s="11">
        <v>36</v>
      </c>
      <c r="G69" s="11">
        <v>2</v>
      </c>
      <c r="H69" s="6">
        <f t="shared" si="16"/>
        <v>5.5555555555555552E-2</v>
      </c>
      <c r="I69" s="11">
        <v>38</v>
      </c>
      <c r="J69" s="11">
        <v>5</v>
      </c>
      <c r="K69" s="6">
        <f t="shared" si="17"/>
        <v>0.13157894736842105</v>
      </c>
      <c r="L69" s="11">
        <v>24</v>
      </c>
      <c r="M69" s="11">
        <v>4</v>
      </c>
      <c r="N69" s="6">
        <f t="shared" si="18"/>
        <v>0.16666666666666666</v>
      </c>
      <c r="O69" s="11">
        <v>29</v>
      </c>
      <c r="P69" s="11">
        <v>1</v>
      </c>
      <c r="Q69" s="6">
        <f t="shared" si="19"/>
        <v>3.4482758620689655E-2</v>
      </c>
      <c r="R69" s="11">
        <v>29</v>
      </c>
      <c r="S69" s="11">
        <v>2</v>
      </c>
      <c r="T69" s="6">
        <f t="shared" si="20"/>
        <v>6.8965517241379309E-2</v>
      </c>
      <c r="U69" s="11">
        <v>33</v>
      </c>
      <c r="V69" s="11">
        <v>8</v>
      </c>
      <c r="W69" s="6">
        <f t="shared" si="21"/>
        <v>0.24242424242424243</v>
      </c>
      <c r="X69" s="11">
        <v>26</v>
      </c>
      <c r="Y69" s="11">
        <v>1</v>
      </c>
      <c r="Z69" s="6">
        <f t="shared" si="22"/>
        <v>3.8461538461538464E-2</v>
      </c>
      <c r="AA69" s="11">
        <v>21</v>
      </c>
      <c r="AB69" s="11">
        <v>1</v>
      </c>
      <c r="AC69" s="6">
        <f t="shared" si="23"/>
        <v>4.7619047619047616E-2</v>
      </c>
      <c r="AD69" s="11">
        <v>25</v>
      </c>
      <c r="AE69" s="11">
        <v>3</v>
      </c>
      <c r="AF69" s="6">
        <f t="shared" si="24"/>
        <v>0.12</v>
      </c>
      <c r="AG69" s="5">
        <f t="shared" si="25"/>
        <v>25</v>
      </c>
      <c r="AH69" s="7">
        <f t="shared" si="26"/>
        <v>27</v>
      </c>
      <c r="AI69" s="7">
        <f t="shared" si="27"/>
        <v>3</v>
      </c>
      <c r="AJ69" s="8">
        <f t="shared" si="28"/>
        <v>9.0575427395754068E-2</v>
      </c>
      <c r="AK69" s="38" t="str">
        <f t="shared" si="29"/>
        <v>مشبع</v>
      </c>
    </row>
    <row r="70" spans="1:37" x14ac:dyDescent="0.25">
      <c r="A70" s="16" t="s">
        <v>154</v>
      </c>
      <c r="B70" s="10" t="s">
        <v>156</v>
      </c>
      <c r="C70" s="11">
        <v>3</v>
      </c>
      <c r="D70" s="11">
        <v>0</v>
      </c>
      <c r="E70" s="6">
        <f t="shared" si="15"/>
        <v>0</v>
      </c>
      <c r="F70" s="11">
        <v>3</v>
      </c>
      <c r="G70" s="11">
        <v>0</v>
      </c>
      <c r="H70" s="6">
        <f t="shared" si="16"/>
        <v>0</v>
      </c>
      <c r="I70" s="11">
        <v>3</v>
      </c>
      <c r="J70" s="11">
        <v>0</v>
      </c>
      <c r="K70" s="6">
        <f t="shared" si="17"/>
        <v>0</v>
      </c>
      <c r="L70" s="11">
        <v>3</v>
      </c>
      <c r="M70" s="11">
        <v>0</v>
      </c>
      <c r="N70" s="6">
        <f t="shared" si="18"/>
        <v>0</v>
      </c>
      <c r="O70" s="11">
        <v>3</v>
      </c>
      <c r="P70" s="11">
        <v>0</v>
      </c>
      <c r="Q70" s="6">
        <f t="shared" si="19"/>
        <v>0</v>
      </c>
      <c r="R70" s="11">
        <v>3</v>
      </c>
      <c r="S70" s="11">
        <v>0</v>
      </c>
      <c r="T70" s="6">
        <f t="shared" si="20"/>
        <v>0</v>
      </c>
      <c r="U70" s="11">
        <v>3</v>
      </c>
      <c r="V70" s="11">
        <v>0</v>
      </c>
      <c r="W70" s="6">
        <f t="shared" si="21"/>
        <v>0</v>
      </c>
      <c r="X70" s="11">
        <v>3</v>
      </c>
      <c r="Y70" s="11">
        <v>0</v>
      </c>
      <c r="Z70" s="6">
        <f t="shared" si="22"/>
        <v>0</v>
      </c>
      <c r="AA70" s="11">
        <v>3</v>
      </c>
      <c r="AB70" s="11">
        <v>0</v>
      </c>
      <c r="AC70" s="6">
        <f t="shared" si="23"/>
        <v>0</v>
      </c>
      <c r="AD70" s="11">
        <v>3</v>
      </c>
      <c r="AE70" s="11">
        <v>0</v>
      </c>
      <c r="AF70" s="6">
        <f t="shared" si="24"/>
        <v>0</v>
      </c>
      <c r="AG70" s="5">
        <f t="shared" si="25"/>
        <v>3</v>
      </c>
      <c r="AH70" s="7">
        <f t="shared" si="26"/>
        <v>0</v>
      </c>
      <c r="AI70" s="7">
        <f t="shared" si="27"/>
        <v>0</v>
      </c>
      <c r="AJ70" s="8">
        <f t="shared" si="28"/>
        <v>0</v>
      </c>
      <c r="AK70" s="38" t="str">
        <f t="shared" si="29"/>
        <v>راكد</v>
      </c>
    </row>
    <row r="71" spans="1:37" x14ac:dyDescent="0.25">
      <c r="A71" s="17"/>
      <c r="B71" s="10" t="s">
        <v>182</v>
      </c>
      <c r="C71" s="11">
        <v>0</v>
      </c>
      <c r="D71" s="11">
        <v>0</v>
      </c>
      <c r="E71" s="6" t="e">
        <f t="shared" si="15"/>
        <v>#DIV/0!</v>
      </c>
      <c r="F71" s="11">
        <v>0</v>
      </c>
      <c r="G71" s="11">
        <v>0</v>
      </c>
      <c r="H71" s="6" t="e">
        <f t="shared" si="16"/>
        <v>#DIV/0!</v>
      </c>
      <c r="I71" s="11">
        <v>0</v>
      </c>
      <c r="J71" s="11">
        <v>0</v>
      </c>
      <c r="K71" s="6" t="e">
        <f t="shared" si="17"/>
        <v>#DIV/0!</v>
      </c>
      <c r="L71" s="11">
        <v>0</v>
      </c>
      <c r="M71" s="11">
        <v>0</v>
      </c>
      <c r="N71" s="6" t="e">
        <f t="shared" si="18"/>
        <v>#DIV/0!</v>
      </c>
      <c r="O71" s="11">
        <v>0</v>
      </c>
      <c r="P71" s="11">
        <v>0</v>
      </c>
      <c r="Q71" s="6" t="e">
        <f t="shared" si="19"/>
        <v>#DIV/0!</v>
      </c>
      <c r="R71" s="11">
        <v>0</v>
      </c>
      <c r="S71" s="11">
        <v>0</v>
      </c>
      <c r="T71" s="6" t="e">
        <f t="shared" si="20"/>
        <v>#DIV/0!</v>
      </c>
      <c r="U71" s="11">
        <v>1</v>
      </c>
      <c r="V71" s="11">
        <v>0</v>
      </c>
      <c r="W71" s="6">
        <f t="shared" si="21"/>
        <v>0</v>
      </c>
      <c r="X71" s="11">
        <v>1</v>
      </c>
      <c r="Y71" s="11">
        <v>1</v>
      </c>
      <c r="Z71" s="6">
        <f t="shared" si="22"/>
        <v>1</v>
      </c>
      <c r="AA71" s="11">
        <v>0</v>
      </c>
      <c r="AB71" s="11">
        <v>0</v>
      </c>
      <c r="AC71" s="6" t="e">
        <f t="shared" si="23"/>
        <v>#DIV/0!</v>
      </c>
      <c r="AD71" s="11">
        <v>1</v>
      </c>
      <c r="AE71" s="11">
        <v>0</v>
      </c>
      <c r="AF71" s="6">
        <f t="shared" si="24"/>
        <v>0</v>
      </c>
      <c r="AG71" s="5">
        <f t="shared" si="25"/>
        <v>1</v>
      </c>
      <c r="AH71" s="7">
        <f t="shared" si="26"/>
        <v>1</v>
      </c>
      <c r="AI71" s="7">
        <f t="shared" si="27"/>
        <v>0</v>
      </c>
      <c r="AJ71" s="8">
        <f>AVERAGE(AF71,Z71,W71)</f>
        <v>0.33333333333333331</v>
      </c>
      <c r="AK71" s="38" t="str">
        <f t="shared" si="29"/>
        <v>مطلوب</v>
      </c>
    </row>
    <row r="72" spans="1:37" x14ac:dyDescent="0.25">
      <c r="A72" s="17"/>
      <c r="B72" s="10" t="s">
        <v>183</v>
      </c>
      <c r="C72" s="11">
        <v>0</v>
      </c>
      <c r="D72" s="11">
        <v>0</v>
      </c>
      <c r="E72" s="6" t="e">
        <f t="shared" si="15"/>
        <v>#DIV/0!</v>
      </c>
      <c r="F72" s="11">
        <v>0</v>
      </c>
      <c r="G72" s="11">
        <v>0</v>
      </c>
      <c r="H72" s="6" t="e">
        <f t="shared" si="16"/>
        <v>#DIV/0!</v>
      </c>
      <c r="I72" s="11">
        <v>0</v>
      </c>
      <c r="J72" s="11">
        <v>0</v>
      </c>
      <c r="K72" s="6" t="e">
        <f t="shared" si="17"/>
        <v>#DIV/0!</v>
      </c>
      <c r="L72" s="11">
        <v>0</v>
      </c>
      <c r="M72" s="11">
        <v>0</v>
      </c>
      <c r="N72" s="6" t="e">
        <f t="shared" si="18"/>
        <v>#DIV/0!</v>
      </c>
      <c r="O72" s="11">
        <v>0</v>
      </c>
      <c r="P72" s="11">
        <v>0</v>
      </c>
      <c r="Q72" s="6" t="e">
        <f t="shared" si="19"/>
        <v>#DIV/0!</v>
      </c>
      <c r="R72" s="11">
        <v>1</v>
      </c>
      <c r="S72" s="11">
        <v>0</v>
      </c>
      <c r="T72" s="6">
        <f t="shared" si="20"/>
        <v>0</v>
      </c>
      <c r="U72" s="11">
        <v>0</v>
      </c>
      <c r="V72" s="11">
        <v>0</v>
      </c>
      <c r="W72" s="6" t="e">
        <f t="shared" si="21"/>
        <v>#DIV/0!</v>
      </c>
      <c r="X72" s="11">
        <v>2</v>
      </c>
      <c r="Y72" s="11">
        <v>0</v>
      </c>
      <c r="Z72" s="6">
        <f t="shared" si="22"/>
        <v>0</v>
      </c>
      <c r="AA72" s="11">
        <v>2</v>
      </c>
      <c r="AB72" s="11">
        <v>0</v>
      </c>
      <c r="AC72" s="6">
        <f t="shared" si="23"/>
        <v>0</v>
      </c>
      <c r="AD72" s="11">
        <v>3</v>
      </c>
      <c r="AE72" s="11">
        <v>0</v>
      </c>
      <c r="AF72" s="6">
        <f t="shared" si="24"/>
        <v>0</v>
      </c>
      <c r="AG72" s="5">
        <f t="shared" si="25"/>
        <v>3</v>
      </c>
      <c r="AH72" s="7">
        <f t="shared" si="26"/>
        <v>0</v>
      </c>
      <c r="AI72" s="7">
        <f t="shared" si="27"/>
        <v>0</v>
      </c>
      <c r="AJ72" s="8">
        <f>AVERAGE(AF72,AC72,Z72,T72)</f>
        <v>0</v>
      </c>
      <c r="AK72" s="38" t="str">
        <f t="shared" si="29"/>
        <v>راكد</v>
      </c>
    </row>
    <row r="73" spans="1:37" x14ac:dyDescent="0.25">
      <c r="A73" s="17"/>
      <c r="B73" s="10" t="s">
        <v>158</v>
      </c>
      <c r="C73" s="11">
        <v>39</v>
      </c>
      <c r="D73" s="11">
        <v>14</v>
      </c>
      <c r="E73" s="6">
        <f t="shared" si="15"/>
        <v>0.35897435897435898</v>
      </c>
      <c r="F73" s="11">
        <v>37</v>
      </c>
      <c r="G73" s="11">
        <v>2</v>
      </c>
      <c r="H73" s="6">
        <f t="shared" si="16"/>
        <v>5.4054054054054057E-2</v>
      </c>
      <c r="I73" s="11">
        <v>53</v>
      </c>
      <c r="J73" s="11">
        <v>2</v>
      </c>
      <c r="K73" s="6">
        <f t="shared" si="17"/>
        <v>3.7735849056603772E-2</v>
      </c>
      <c r="L73" s="11">
        <v>67</v>
      </c>
      <c r="M73" s="11">
        <v>1</v>
      </c>
      <c r="N73" s="6">
        <f t="shared" si="18"/>
        <v>1.4925373134328358E-2</v>
      </c>
      <c r="O73" s="11">
        <v>62</v>
      </c>
      <c r="P73" s="11">
        <v>11</v>
      </c>
      <c r="Q73" s="6">
        <f t="shared" si="19"/>
        <v>0.17741935483870969</v>
      </c>
      <c r="R73" s="11">
        <v>55</v>
      </c>
      <c r="S73" s="11">
        <v>11</v>
      </c>
      <c r="T73" s="6">
        <f t="shared" si="20"/>
        <v>0.2</v>
      </c>
      <c r="U73" s="11">
        <v>63</v>
      </c>
      <c r="V73" s="11">
        <v>3</v>
      </c>
      <c r="W73" s="6">
        <f t="shared" si="21"/>
        <v>4.7619047619047616E-2</v>
      </c>
      <c r="X73" s="11">
        <v>75</v>
      </c>
      <c r="Y73" s="11">
        <v>0</v>
      </c>
      <c r="Z73" s="6">
        <f t="shared" si="22"/>
        <v>0</v>
      </c>
      <c r="AA73" s="11">
        <v>82</v>
      </c>
      <c r="AB73" s="11">
        <v>0</v>
      </c>
      <c r="AC73" s="6">
        <f t="shared" si="23"/>
        <v>0</v>
      </c>
      <c r="AD73" s="11">
        <v>84</v>
      </c>
      <c r="AE73" s="11">
        <v>0</v>
      </c>
      <c r="AF73" s="6">
        <f t="shared" si="24"/>
        <v>0</v>
      </c>
      <c r="AG73" s="5">
        <f t="shared" si="25"/>
        <v>84</v>
      </c>
      <c r="AH73" s="7">
        <f t="shared" si="26"/>
        <v>44</v>
      </c>
      <c r="AI73" s="7">
        <f t="shared" si="27"/>
        <v>4</v>
      </c>
      <c r="AJ73" s="8">
        <f t="shared" si="28"/>
        <v>8.9072803767710249E-2</v>
      </c>
      <c r="AK73" s="38" t="str">
        <f t="shared" si="29"/>
        <v>مشبع</v>
      </c>
    </row>
    <row r="74" spans="1:37" x14ac:dyDescent="0.25">
      <c r="A74" s="17"/>
      <c r="B74" s="10" t="s">
        <v>184</v>
      </c>
      <c r="C74" s="11">
        <v>0</v>
      </c>
      <c r="D74" s="11">
        <v>0</v>
      </c>
      <c r="E74" s="6" t="e">
        <f t="shared" si="15"/>
        <v>#DIV/0!</v>
      </c>
      <c r="F74" s="11">
        <v>1</v>
      </c>
      <c r="G74" s="11">
        <v>0</v>
      </c>
      <c r="H74" s="6">
        <f t="shared" si="16"/>
        <v>0</v>
      </c>
      <c r="I74" s="11">
        <v>1</v>
      </c>
      <c r="J74" s="11">
        <v>0</v>
      </c>
      <c r="K74" s="6">
        <f t="shared" si="17"/>
        <v>0</v>
      </c>
      <c r="L74" s="11">
        <v>1</v>
      </c>
      <c r="M74" s="11">
        <v>0</v>
      </c>
      <c r="N74" s="6">
        <f t="shared" si="18"/>
        <v>0</v>
      </c>
      <c r="O74" s="11">
        <v>1</v>
      </c>
      <c r="P74" s="11">
        <v>0</v>
      </c>
      <c r="Q74" s="6">
        <f t="shared" si="19"/>
        <v>0</v>
      </c>
      <c r="R74" s="11">
        <v>1</v>
      </c>
      <c r="S74" s="11">
        <v>0</v>
      </c>
      <c r="T74" s="6">
        <f t="shared" si="20"/>
        <v>0</v>
      </c>
      <c r="U74" s="11">
        <v>1</v>
      </c>
      <c r="V74" s="11">
        <v>0</v>
      </c>
      <c r="W74" s="6">
        <f t="shared" si="21"/>
        <v>0</v>
      </c>
      <c r="X74" s="11">
        <v>1</v>
      </c>
      <c r="Y74" s="11">
        <v>0</v>
      </c>
      <c r="Z74" s="6">
        <f t="shared" si="22"/>
        <v>0</v>
      </c>
      <c r="AA74" s="11">
        <v>1</v>
      </c>
      <c r="AB74" s="11">
        <v>0</v>
      </c>
      <c r="AC74" s="6">
        <f t="shared" si="23"/>
        <v>0</v>
      </c>
      <c r="AD74" s="11">
        <v>1</v>
      </c>
      <c r="AE74" s="11">
        <v>0</v>
      </c>
      <c r="AF74" s="6">
        <f t="shared" si="24"/>
        <v>0</v>
      </c>
      <c r="AG74" s="5">
        <f t="shared" si="25"/>
        <v>1</v>
      </c>
      <c r="AH74" s="7">
        <f t="shared" si="26"/>
        <v>0</v>
      </c>
      <c r="AI74" s="7">
        <f t="shared" si="27"/>
        <v>0</v>
      </c>
      <c r="AJ74" s="8">
        <f>AVERAGE(AF74,AC74,Z74,W74,T74,Q74,N74,K74,H74)</f>
        <v>0</v>
      </c>
      <c r="AK74" s="38" t="str">
        <f t="shared" si="29"/>
        <v>راكد</v>
      </c>
    </row>
    <row r="75" spans="1:37" x14ac:dyDescent="0.25">
      <c r="A75" s="17"/>
      <c r="B75" s="10" t="s">
        <v>185</v>
      </c>
      <c r="C75" s="11">
        <v>8</v>
      </c>
      <c r="D75" s="11">
        <v>0</v>
      </c>
      <c r="E75" s="6">
        <f t="shared" si="15"/>
        <v>0</v>
      </c>
      <c r="F75" s="11">
        <v>9</v>
      </c>
      <c r="G75" s="11">
        <v>0</v>
      </c>
      <c r="H75" s="6">
        <f t="shared" si="16"/>
        <v>0</v>
      </c>
      <c r="I75" s="11">
        <v>8</v>
      </c>
      <c r="J75" s="11">
        <v>0</v>
      </c>
      <c r="K75" s="6">
        <f t="shared" si="17"/>
        <v>0</v>
      </c>
      <c r="L75" s="11">
        <v>8</v>
      </c>
      <c r="M75" s="11">
        <v>0</v>
      </c>
      <c r="N75" s="6">
        <f t="shared" si="18"/>
        <v>0</v>
      </c>
      <c r="O75" s="11">
        <v>8</v>
      </c>
      <c r="P75" s="11">
        <v>0</v>
      </c>
      <c r="Q75" s="6">
        <f t="shared" si="19"/>
        <v>0</v>
      </c>
      <c r="R75" s="11">
        <v>8</v>
      </c>
      <c r="S75" s="11">
        <v>1</v>
      </c>
      <c r="T75" s="6">
        <f t="shared" si="20"/>
        <v>0.125</v>
      </c>
      <c r="U75" s="11">
        <v>6</v>
      </c>
      <c r="V75" s="11">
        <v>0</v>
      </c>
      <c r="W75" s="6">
        <f t="shared" si="21"/>
        <v>0</v>
      </c>
      <c r="X75" s="11">
        <v>8</v>
      </c>
      <c r="Y75" s="11">
        <v>0</v>
      </c>
      <c r="Z75" s="6">
        <f t="shared" si="22"/>
        <v>0</v>
      </c>
      <c r="AA75" s="11">
        <v>6</v>
      </c>
      <c r="AB75" s="11">
        <v>0</v>
      </c>
      <c r="AC75" s="6">
        <f t="shared" si="23"/>
        <v>0</v>
      </c>
      <c r="AD75" s="11">
        <v>7</v>
      </c>
      <c r="AE75" s="11">
        <v>0</v>
      </c>
      <c r="AF75" s="6">
        <f t="shared" si="24"/>
        <v>0</v>
      </c>
      <c r="AG75" s="5">
        <f t="shared" si="25"/>
        <v>7</v>
      </c>
      <c r="AH75" s="7">
        <f t="shared" si="26"/>
        <v>1</v>
      </c>
      <c r="AI75" s="7">
        <f t="shared" si="27"/>
        <v>0</v>
      </c>
      <c r="AJ75" s="8">
        <f t="shared" si="28"/>
        <v>1.2500000000000001E-2</v>
      </c>
      <c r="AK75" s="38" t="str">
        <f t="shared" si="29"/>
        <v>مشبع</v>
      </c>
    </row>
    <row r="76" spans="1:37" x14ac:dyDescent="0.25">
      <c r="A76" s="17"/>
      <c r="B76" s="10" t="s">
        <v>159</v>
      </c>
      <c r="C76" s="11">
        <v>3</v>
      </c>
      <c r="D76" s="11">
        <v>0</v>
      </c>
      <c r="E76" s="6">
        <f t="shared" si="15"/>
        <v>0</v>
      </c>
      <c r="F76" s="11">
        <v>4</v>
      </c>
      <c r="G76" s="11">
        <v>0</v>
      </c>
      <c r="H76" s="6">
        <f t="shared" si="16"/>
        <v>0</v>
      </c>
      <c r="I76" s="11">
        <v>4</v>
      </c>
      <c r="J76" s="11">
        <v>0</v>
      </c>
      <c r="K76" s="6">
        <f t="shared" si="17"/>
        <v>0</v>
      </c>
      <c r="L76" s="11">
        <v>4</v>
      </c>
      <c r="M76" s="11">
        <v>0</v>
      </c>
      <c r="N76" s="6">
        <f t="shared" si="18"/>
        <v>0</v>
      </c>
      <c r="O76" s="11">
        <v>5</v>
      </c>
      <c r="P76" s="11">
        <v>0</v>
      </c>
      <c r="Q76" s="6">
        <f t="shared" si="19"/>
        <v>0</v>
      </c>
      <c r="R76" s="11">
        <v>4</v>
      </c>
      <c r="S76" s="11">
        <v>1</v>
      </c>
      <c r="T76" s="6">
        <f t="shared" si="20"/>
        <v>0.25</v>
      </c>
      <c r="U76" s="11">
        <v>3</v>
      </c>
      <c r="V76" s="11">
        <v>0</v>
      </c>
      <c r="W76" s="6">
        <f t="shared" si="21"/>
        <v>0</v>
      </c>
      <c r="X76" s="11">
        <v>3</v>
      </c>
      <c r="Y76" s="11">
        <v>0</v>
      </c>
      <c r="Z76" s="6">
        <f t="shared" si="22"/>
        <v>0</v>
      </c>
      <c r="AA76" s="11">
        <v>4</v>
      </c>
      <c r="AB76" s="11">
        <v>0</v>
      </c>
      <c r="AC76" s="6">
        <f t="shared" si="23"/>
        <v>0</v>
      </c>
      <c r="AD76" s="11">
        <v>4</v>
      </c>
      <c r="AE76" s="11">
        <v>0</v>
      </c>
      <c r="AF76" s="6">
        <f t="shared" si="24"/>
        <v>0</v>
      </c>
      <c r="AG76" s="5">
        <f t="shared" si="25"/>
        <v>4</v>
      </c>
      <c r="AH76" s="7">
        <f t="shared" si="26"/>
        <v>1</v>
      </c>
      <c r="AI76" s="7">
        <f t="shared" si="27"/>
        <v>0</v>
      </c>
      <c r="AJ76" s="8">
        <f t="shared" si="28"/>
        <v>2.5000000000000001E-2</v>
      </c>
      <c r="AK76" s="38" t="str">
        <f t="shared" si="29"/>
        <v>مشبع</v>
      </c>
    </row>
  </sheetData>
  <mergeCells count="19">
    <mergeCell ref="A70:A76"/>
    <mergeCell ref="O1:Q1"/>
    <mergeCell ref="R1:T1"/>
    <mergeCell ref="U1:W1"/>
    <mergeCell ref="X1:Z1"/>
    <mergeCell ref="A1:A2"/>
    <mergeCell ref="B1:B2"/>
    <mergeCell ref="C1:E1"/>
    <mergeCell ref="F1:H1"/>
    <mergeCell ref="I1:K1"/>
    <mergeCell ref="L1:N1"/>
    <mergeCell ref="A61:A64"/>
    <mergeCell ref="A65:A69"/>
    <mergeCell ref="AG1:AK1"/>
    <mergeCell ref="A3:A14"/>
    <mergeCell ref="A15:A26"/>
    <mergeCell ref="A27:A60"/>
    <mergeCell ref="AA1:AC1"/>
    <mergeCell ref="AD1:A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6"/>
  <sheetViews>
    <sheetView rightToLeft="1" tabSelected="1" workbookViewId="0">
      <pane ySplit="1" topLeftCell="A2" activePane="bottomLeft" state="frozen"/>
      <selection pane="bottomLeft" activeCell="B1" sqref="B1:B1048576"/>
    </sheetView>
  </sheetViews>
  <sheetFormatPr defaultRowHeight="15" x14ac:dyDescent="0.25"/>
  <cols>
    <col min="1" max="1" width="16.140625" style="1" customWidth="1"/>
    <col min="2" max="2" width="29.140625" style="1" customWidth="1"/>
    <col min="3" max="32" width="9.140625" style="1" hidden="1" customWidth="1"/>
    <col min="33" max="34" width="9.140625" style="1" customWidth="1"/>
    <col min="35" max="35" width="10.85546875" style="1" customWidth="1"/>
    <col min="36" max="36" width="11.7109375" style="1" customWidth="1"/>
    <col min="37" max="16384" width="9.140625" style="1"/>
  </cols>
  <sheetData>
    <row r="1" spans="1:37" x14ac:dyDescent="0.25">
      <c r="A1" s="18" t="s">
        <v>189</v>
      </c>
      <c r="B1" s="20" t="s">
        <v>190</v>
      </c>
      <c r="C1" s="22" t="s">
        <v>0</v>
      </c>
      <c r="D1" s="22"/>
      <c r="E1" s="22"/>
      <c r="F1" s="22" t="s">
        <v>1</v>
      </c>
      <c r="G1" s="22"/>
      <c r="H1" s="22"/>
      <c r="I1" s="22" t="s">
        <v>2</v>
      </c>
      <c r="J1" s="22"/>
      <c r="K1" s="22"/>
      <c r="L1" s="22" t="s">
        <v>3</v>
      </c>
      <c r="M1" s="22"/>
      <c r="N1" s="22"/>
      <c r="O1" s="22" t="s">
        <v>4</v>
      </c>
      <c r="P1" s="22"/>
      <c r="Q1" s="22"/>
      <c r="R1" s="22" t="s">
        <v>5</v>
      </c>
      <c r="S1" s="22"/>
      <c r="T1" s="22"/>
      <c r="U1" s="22" t="s">
        <v>6</v>
      </c>
      <c r="V1" s="22"/>
      <c r="W1" s="22"/>
      <c r="X1" s="22" t="s">
        <v>7</v>
      </c>
      <c r="Y1" s="22"/>
      <c r="Z1" s="22"/>
      <c r="AA1" s="22" t="s">
        <v>8</v>
      </c>
      <c r="AB1" s="22"/>
      <c r="AC1" s="22"/>
      <c r="AD1" s="22" t="s">
        <v>9</v>
      </c>
      <c r="AE1" s="22"/>
      <c r="AF1" s="22"/>
      <c r="AG1" s="19" t="s">
        <v>201</v>
      </c>
      <c r="AH1" s="19"/>
      <c r="AI1" s="19"/>
      <c r="AJ1" s="19"/>
      <c r="AK1" s="19"/>
    </row>
    <row r="2" spans="1:37" ht="57.75" customHeight="1" x14ac:dyDescent="0.25">
      <c r="A2" s="18"/>
      <c r="B2" s="20"/>
      <c r="C2" s="2" t="s">
        <v>191</v>
      </c>
      <c r="D2" s="2" t="s">
        <v>192</v>
      </c>
      <c r="E2" s="2" t="s">
        <v>188</v>
      </c>
      <c r="F2" s="2" t="s">
        <v>191</v>
      </c>
      <c r="G2" s="2" t="s">
        <v>192</v>
      </c>
      <c r="H2" s="2" t="s">
        <v>188</v>
      </c>
      <c r="I2" s="2" t="s">
        <v>191</v>
      </c>
      <c r="J2" s="2" t="s">
        <v>192</v>
      </c>
      <c r="K2" s="2" t="s">
        <v>188</v>
      </c>
      <c r="L2" s="2" t="s">
        <v>191</v>
      </c>
      <c r="M2" s="2" t="s">
        <v>192</v>
      </c>
      <c r="N2" s="2" t="s">
        <v>188</v>
      </c>
      <c r="O2" s="2" t="s">
        <v>191</v>
      </c>
      <c r="P2" s="2" t="s">
        <v>192</v>
      </c>
      <c r="Q2" s="2" t="s">
        <v>188</v>
      </c>
      <c r="R2" s="2" t="s">
        <v>191</v>
      </c>
      <c r="S2" s="2" t="s">
        <v>192</v>
      </c>
      <c r="T2" s="2" t="s">
        <v>188</v>
      </c>
      <c r="U2" s="2" t="s">
        <v>191</v>
      </c>
      <c r="V2" s="2" t="s">
        <v>192</v>
      </c>
      <c r="W2" s="2" t="s">
        <v>188</v>
      </c>
      <c r="X2" s="2" t="s">
        <v>191</v>
      </c>
      <c r="Y2" s="2" t="s">
        <v>192</v>
      </c>
      <c r="Z2" s="2" t="s">
        <v>188</v>
      </c>
      <c r="AA2" s="2" t="s">
        <v>191</v>
      </c>
      <c r="AB2" s="2" t="s">
        <v>192</v>
      </c>
      <c r="AC2" s="2" t="s">
        <v>188</v>
      </c>
      <c r="AD2" s="2" t="s">
        <v>191</v>
      </c>
      <c r="AE2" s="2" t="s">
        <v>192</v>
      </c>
      <c r="AF2" s="2" t="s">
        <v>188</v>
      </c>
      <c r="AG2" s="3" t="s">
        <v>193</v>
      </c>
      <c r="AH2" s="3" t="s">
        <v>194</v>
      </c>
      <c r="AI2" s="3" t="s">
        <v>195</v>
      </c>
      <c r="AJ2" s="2" t="s">
        <v>196</v>
      </c>
      <c r="AK2" s="3" t="s">
        <v>197</v>
      </c>
    </row>
    <row r="3" spans="1:37" x14ac:dyDescent="0.25">
      <c r="A3" s="21" t="s">
        <v>10</v>
      </c>
      <c r="B3" s="4" t="s">
        <v>13</v>
      </c>
      <c r="C3" s="5">
        <v>175</v>
      </c>
      <c r="D3" s="5">
        <v>0</v>
      </c>
      <c r="E3" s="6">
        <f t="shared" ref="E3:E58" si="0">D3/C3</f>
        <v>0</v>
      </c>
      <c r="F3" s="5">
        <v>177</v>
      </c>
      <c r="G3" s="5">
        <v>1</v>
      </c>
      <c r="H3" s="6">
        <f t="shared" ref="H3:H58" si="1">G3/F3</f>
        <v>5.6497175141242938E-3</v>
      </c>
      <c r="I3" s="5">
        <v>169</v>
      </c>
      <c r="J3" s="5">
        <v>1</v>
      </c>
      <c r="K3" s="6">
        <f t="shared" ref="K3:K58" si="2">J3/I3</f>
        <v>5.9171597633136093E-3</v>
      </c>
      <c r="L3" s="5">
        <v>172</v>
      </c>
      <c r="M3" s="5">
        <v>1</v>
      </c>
      <c r="N3" s="6">
        <f t="shared" ref="N3:N58" si="3">M3/L3</f>
        <v>5.8139534883720929E-3</v>
      </c>
      <c r="O3" s="5">
        <v>173</v>
      </c>
      <c r="P3" s="13">
        <v>0</v>
      </c>
      <c r="Q3" s="6">
        <f t="shared" ref="Q3:Q58" si="4">P3/O3</f>
        <v>0</v>
      </c>
      <c r="R3" s="5">
        <v>168</v>
      </c>
      <c r="S3" s="13">
        <v>0</v>
      </c>
      <c r="T3" s="6">
        <f t="shared" ref="T3:T58" si="5">S3/R3</f>
        <v>0</v>
      </c>
      <c r="U3" s="5">
        <v>160</v>
      </c>
      <c r="V3" s="13">
        <v>0</v>
      </c>
      <c r="W3" s="6">
        <f t="shared" ref="W3:W58" si="6">V3/U3</f>
        <v>0</v>
      </c>
      <c r="X3" s="5">
        <v>155</v>
      </c>
      <c r="Y3" s="5">
        <v>1</v>
      </c>
      <c r="Z3" s="6">
        <f t="shared" ref="Z3:Z58" si="7">Y3/X3</f>
        <v>6.4516129032258064E-3</v>
      </c>
      <c r="AA3" s="5">
        <v>61</v>
      </c>
      <c r="AB3" s="13">
        <v>0</v>
      </c>
      <c r="AC3" s="6">
        <f t="shared" ref="AC3:AC58" si="8">AB3/AA3</f>
        <v>0</v>
      </c>
      <c r="AD3" s="5">
        <v>61</v>
      </c>
      <c r="AE3" s="13">
        <v>0</v>
      </c>
      <c r="AF3" s="6">
        <f t="shared" ref="AF3:AF58" si="9">AE3/AD3</f>
        <v>0</v>
      </c>
      <c r="AG3" s="5">
        <f t="shared" ref="AG3:AG58" si="10">AD3</f>
        <v>61</v>
      </c>
      <c r="AH3" s="7">
        <f t="shared" ref="AH3:AH58" si="11">SUM(D3,G3,J3,M3,P3,S3,V3,Y3,AB3,AE3)</f>
        <v>4</v>
      </c>
      <c r="AI3" s="7">
        <f t="shared" ref="AI3:AI58" si="12" xml:space="preserve"> ROUND(AH3/10,0)</f>
        <v>0</v>
      </c>
      <c r="AJ3" s="8">
        <f t="shared" ref="AJ3:AJ58" si="13">AVERAGE(AF3,AC3,Z3,W3,T3,Q3,N3,K3,H3,E3)</f>
        <v>2.3832443669035801E-3</v>
      </c>
      <c r="AK3" s="38" t="str">
        <f t="shared" ref="AK3:AK58" si="14">IF(AJ3&lt;1%,"راكد",IF(AJ3&lt;15%,"مشبع","مطلوب"))</f>
        <v>راكد</v>
      </c>
    </row>
    <row r="4" spans="1:37" x14ac:dyDescent="0.25">
      <c r="A4" s="21"/>
      <c r="B4" s="4" t="s">
        <v>160</v>
      </c>
      <c r="C4" s="5">
        <v>75</v>
      </c>
      <c r="D4" s="5">
        <v>0</v>
      </c>
      <c r="E4" s="6">
        <f t="shared" si="0"/>
        <v>0</v>
      </c>
      <c r="F4" s="5">
        <v>75</v>
      </c>
      <c r="G4" s="13">
        <v>0</v>
      </c>
      <c r="H4" s="6">
        <f t="shared" si="1"/>
        <v>0</v>
      </c>
      <c r="I4" s="5">
        <v>77</v>
      </c>
      <c r="J4" s="13">
        <v>0</v>
      </c>
      <c r="K4" s="6">
        <f t="shared" si="2"/>
        <v>0</v>
      </c>
      <c r="L4" s="5">
        <v>82</v>
      </c>
      <c r="M4" s="13">
        <v>0</v>
      </c>
      <c r="N4" s="6">
        <f t="shared" si="3"/>
        <v>0</v>
      </c>
      <c r="O4" s="5">
        <v>87</v>
      </c>
      <c r="P4" s="13">
        <v>0</v>
      </c>
      <c r="Q4" s="6">
        <f t="shared" si="4"/>
        <v>0</v>
      </c>
      <c r="R4" s="5">
        <v>90</v>
      </c>
      <c r="S4" s="13">
        <v>0</v>
      </c>
      <c r="T4" s="6">
        <f t="shared" si="5"/>
        <v>0</v>
      </c>
      <c r="U4" s="5">
        <v>93</v>
      </c>
      <c r="V4" s="5">
        <v>1</v>
      </c>
      <c r="W4" s="6">
        <f t="shared" si="6"/>
        <v>1.0752688172043012E-2</v>
      </c>
      <c r="X4" s="5">
        <v>85</v>
      </c>
      <c r="Y4" s="5">
        <v>2</v>
      </c>
      <c r="Z4" s="6">
        <f t="shared" si="7"/>
        <v>2.3529411764705882E-2</v>
      </c>
      <c r="AA4" s="5">
        <v>59</v>
      </c>
      <c r="AB4" s="13">
        <v>0</v>
      </c>
      <c r="AC4" s="6">
        <f t="shared" si="8"/>
        <v>0</v>
      </c>
      <c r="AD4" s="5">
        <v>57</v>
      </c>
      <c r="AE4" s="13">
        <v>0</v>
      </c>
      <c r="AF4" s="6">
        <f t="shared" si="9"/>
        <v>0</v>
      </c>
      <c r="AG4" s="5">
        <f t="shared" si="10"/>
        <v>57</v>
      </c>
      <c r="AH4" s="7">
        <f t="shared" si="11"/>
        <v>3</v>
      </c>
      <c r="AI4" s="7">
        <f t="shared" si="12"/>
        <v>0</v>
      </c>
      <c r="AJ4" s="8">
        <f t="shared" si="13"/>
        <v>3.4282099936748895E-3</v>
      </c>
      <c r="AK4" s="38" t="str">
        <f t="shared" si="14"/>
        <v>راكد</v>
      </c>
    </row>
    <row r="5" spans="1:37" x14ac:dyDescent="0.25">
      <c r="A5" s="21"/>
      <c r="B5" s="4" t="s">
        <v>16</v>
      </c>
      <c r="C5" s="5">
        <v>491</v>
      </c>
      <c r="D5" s="5">
        <v>3</v>
      </c>
      <c r="E5" s="6">
        <f t="shared" si="0"/>
        <v>6.1099796334012219E-3</v>
      </c>
      <c r="F5" s="5">
        <v>498</v>
      </c>
      <c r="G5" s="13">
        <v>0</v>
      </c>
      <c r="H5" s="6">
        <f t="shared" si="1"/>
        <v>0</v>
      </c>
      <c r="I5" s="5">
        <v>495</v>
      </c>
      <c r="J5" s="5">
        <v>1</v>
      </c>
      <c r="K5" s="6">
        <f t="shared" si="2"/>
        <v>2.0202020202020202E-3</v>
      </c>
      <c r="L5" s="5">
        <v>499</v>
      </c>
      <c r="M5" s="5">
        <v>1</v>
      </c>
      <c r="N5" s="6">
        <f t="shared" si="3"/>
        <v>2.004008016032064E-3</v>
      </c>
      <c r="O5" s="5">
        <v>499</v>
      </c>
      <c r="P5" s="13">
        <v>0</v>
      </c>
      <c r="Q5" s="6">
        <f t="shared" si="4"/>
        <v>0</v>
      </c>
      <c r="R5" s="5">
        <v>508</v>
      </c>
      <c r="S5" s="13">
        <v>0</v>
      </c>
      <c r="T5" s="6">
        <f t="shared" si="5"/>
        <v>0</v>
      </c>
      <c r="U5" s="5">
        <v>507</v>
      </c>
      <c r="V5" s="13">
        <v>0</v>
      </c>
      <c r="W5" s="6">
        <f t="shared" si="6"/>
        <v>0</v>
      </c>
      <c r="X5" s="5">
        <v>497</v>
      </c>
      <c r="Y5" s="13">
        <v>0</v>
      </c>
      <c r="Z5" s="6">
        <f t="shared" si="7"/>
        <v>0</v>
      </c>
      <c r="AA5" s="5">
        <v>283</v>
      </c>
      <c r="AB5" s="13">
        <v>0</v>
      </c>
      <c r="AC5" s="6">
        <f t="shared" si="8"/>
        <v>0</v>
      </c>
      <c r="AD5" s="5">
        <v>295</v>
      </c>
      <c r="AE5" s="13">
        <v>0</v>
      </c>
      <c r="AF5" s="6">
        <f t="shared" si="9"/>
        <v>0</v>
      </c>
      <c r="AG5" s="5">
        <f t="shared" si="10"/>
        <v>295</v>
      </c>
      <c r="AH5" s="7">
        <f t="shared" si="11"/>
        <v>5</v>
      </c>
      <c r="AI5" s="7">
        <f t="shared" si="12"/>
        <v>1</v>
      </c>
      <c r="AJ5" s="8">
        <f t="shared" si="13"/>
        <v>1.0134189669635306E-3</v>
      </c>
      <c r="AK5" s="38" t="str">
        <f t="shared" si="14"/>
        <v>راكد</v>
      </c>
    </row>
    <row r="6" spans="1:37" x14ac:dyDescent="0.25">
      <c r="A6" s="21"/>
      <c r="B6" s="4" t="s">
        <v>17</v>
      </c>
      <c r="C6" s="5">
        <v>477</v>
      </c>
      <c r="D6" s="5">
        <v>4</v>
      </c>
      <c r="E6" s="6">
        <f t="shared" si="0"/>
        <v>8.385744234800839E-3</v>
      </c>
      <c r="F6" s="5">
        <v>484</v>
      </c>
      <c r="G6" s="13">
        <v>0</v>
      </c>
      <c r="H6" s="6">
        <f t="shared" si="1"/>
        <v>0</v>
      </c>
      <c r="I6" s="5">
        <v>470</v>
      </c>
      <c r="J6" s="13">
        <v>0</v>
      </c>
      <c r="K6" s="6">
        <f t="shared" si="2"/>
        <v>0</v>
      </c>
      <c r="L6" s="5">
        <v>469</v>
      </c>
      <c r="M6" s="13">
        <v>0</v>
      </c>
      <c r="N6" s="6">
        <f t="shared" si="3"/>
        <v>0</v>
      </c>
      <c r="O6" s="5">
        <v>469</v>
      </c>
      <c r="P6" s="13">
        <v>0</v>
      </c>
      <c r="Q6" s="6">
        <f t="shared" si="4"/>
        <v>0</v>
      </c>
      <c r="R6" s="5">
        <v>456</v>
      </c>
      <c r="S6" s="13">
        <v>0</v>
      </c>
      <c r="T6" s="6">
        <f t="shared" si="5"/>
        <v>0</v>
      </c>
      <c r="U6" s="5">
        <v>443</v>
      </c>
      <c r="V6" s="13">
        <v>0</v>
      </c>
      <c r="W6" s="6">
        <f t="shared" si="6"/>
        <v>0</v>
      </c>
      <c r="X6" s="5">
        <v>417</v>
      </c>
      <c r="Y6" s="13">
        <v>0</v>
      </c>
      <c r="Z6" s="6">
        <f t="shared" si="7"/>
        <v>0</v>
      </c>
      <c r="AA6" s="5">
        <v>153</v>
      </c>
      <c r="AB6" s="13">
        <v>0</v>
      </c>
      <c r="AC6" s="6">
        <f t="shared" si="8"/>
        <v>0</v>
      </c>
      <c r="AD6" s="5">
        <v>151</v>
      </c>
      <c r="AE6" s="5">
        <v>1</v>
      </c>
      <c r="AF6" s="6">
        <f t="shared" si="9"/>
        <v>6.6225165562913907E-3</v>
      </c>
      <c r="AG6" s="5">
        <f t="shared" si="10"/>
        <v>151</v>
      </c>
      <c r="AH6" s="7">
        <f t="shared" si="11"/>
        <v>5</v>
      </c>
      <c r="AI6" s="7">
        <f t="shared" si="12"/>
        <v>1</v>
      </c>
      <c r="AJ6" s="8">
        <f t="shared" si="13"/>
        <v>1.5008260791092229E-3</v>
      </c>
      <c r="AK6" s="38" t="str">
        <f t="shared" si="14"/>
        <v>راكد</v>
      </c>
    </row>
    <row r="7" spans="1:37" x14ac:dyDescent="0.25">
      <c r="A7" s="21"/>
      <c r="B7" s="4" t="s">
        <v>186</v>
      </c>
      <c r="C7" s="5">
        <v>0</v>
      </c>
      <c r="D7" s="5">
        <v>0</v>
      </c>
      <c r="E7" s="6" t="e">
        <f t="shared" si="0"/>
        <v>#DIV/0!</v>
      </c>
      <c r="F7" s="5">
        <v>0</v>
      </c>
      <c r="G7" s="13">
        <v>0</v>
      </c>
      <c r="H7" s="6" t="e">
        <f t="shared" si="1"/>
        <v>#DIV/0!</v>
      </c>
      <c r="I7" s="13">
        <v>0</v>
      </c>
      <c r="J7" s="13">
        <v>0</v>
      </c>
      <c r="K7" s="6" t="e">
        <f t="shared" si="2"/>
        <v>#DIV/0!</v>
      </c>
      <c r="L7" s="13">
        <v>0</v>
      </c>
      <c r="M7" s="13">
        <v>0</v>
      </c>
      <c r="N7" s="6" t="e">
        <f t="shared" si="3"/>
        <v>#DIV/0!</v>
      </c>
      <c r="O7" s="5">
        <v>2</v>
      </c>
      <c r="P7" s="13">
        <v>0</v>
      </c>
      <c r="Q7" s="6">
        <f t="shared" si="4"/>
        <v>0</v>
      </c>
      <c r="R7" s="5">
        <v>3</v>
      </c>
      <c r="S7" s="13">
        <v>0</v>
      </c>
      <c r="T7" s="6">
        <f t="shared" si="5"/>
        <v>0</v>
      </c>
      <c r="U7" s="5">
        <v>3</v>
      </c>
      <c r="V7" s="5">
        <v>2</v>
      </c>
      <c r="W7" s="6">
        <f t="shared" si="6"/>
        <v>0.66666666666666663</v>
      </c>
      <c r="X7" s="5">
        <v>2</v>
      </c>
      <c r="Y7" s="13">
        <v>0</v>
      </c>
      <c r="Z7" s="6">
        <f t="shared" si="7"/>
        <v>0</v>
      </c>
      <c r="AA7" s="5">
        <v>4</v>
      </c>
      <c r="AB7" s="13">
        <v>0</v>
      </c>
      <c r="AC7" s="6">
        <f t="shared" si="8"/>
        <v>0</v>
      </c>
      <c r="AD7" s="5">
        <v>7</v>
      </c>
      <c r="AE7" s="13">
        <v>0</v>
      </c>
      <c r="AF7" s="6">
        <f t="shared" si="9"/>
        <v>0</v>
      </c>
      <c r="AG7" s="5">
        <f t="shared" si="10"/>
        <v>7</v>
      </c>
      <c r="AH7" s="7">
        <f t="shared" si="11"/>
        <v>2</v>
      </c>
      <c r="AI7" s="7">
        <f t="shared" si="12"/>
        <v>0</v>
      </c>
      <c r="AJ7" s="8">
        <f>AVERAGE(AF7,AC7,Z7,W7,T7,Q7)</f>
        <v>0.1111111111111111</v>
      </c>
      <c r="AK7" s="38" t="str">
        <f t="shared" si="14"/>
        <v>مشبع</v>
      </c>
    </row>
    <row r="8" spans="1:37" x14ac:dyDescent="0.25">
      <c r="A8" s="21"/>
      <c r="B8" s="4" t="s">
        <v>19</v>
      </c>
      <c r="C8" s="5">
        <v>1224</v>
      </c>
      <c r="D8" s="5">
        <v>2</v>
      </c>
      <c r="E8" s="6">
        <f t="shared" si="0"/>
        <v>1.6339869281045752E-3</v>
      </c>
      <c r="F8" s="5">
        <v>1241</v>
      </c>
      <c r="G8" s="5">
        <v>3</v>
      </c>
      <c r="H8" s="6">
        <f t="shared" si="1"/>
        <v>2.4174053182917004E-3</v>
      </c>
      <c r="I8" s="5">
        <v>1222</v>
      </c>
      <c r="J8" s="5">
        <v>6</v>
      </c>
      <c r="K8" s="6">
        <f t="shared" si="2"/>
        <v>4.9099836333878887E-3</v>
      </c>
      <c r="L8" s="5">
        <v>1330</v>
      </c>
      <c r="M8" s="5">
        <v>2</v>
      </c>
      <c r="N8" s="6">
        <f t="shared" si="3"/>
        <v>1.5037593984962407E-3</v>
      </c>
      <c r="O8" s="5">
        <v>1346</v>
      </c>
      <c r="P8" s="13">
        <v>0</v>
      </c>
      <c r="Q8" s="6">
        <f t="shared" si="4"/>
        <v>0</v>
      </c>
      <c r="R8" s="5">
        <v>1368</v>
      </c>
      <c r="S8" s="13">
        <v>0</v>
      </c>
      <c r="T8" s="6">
        <f t="shared" si="5"/>
        <v>0</v>
      </c>
      <c r="U8" s="5">
        <v>1374</v>
      </c>
      <c r="V8" s="13">
        <v>0</v>
      </c>
      <c r="W8" s="6">
        <f t="shared" si="6"/>
        <v>0</v>
      </c>
      <c r="X8" s="5">
        <v>1346</v>
      </c>
      <c r="Y8" s="5">
        <v>3</v>
      </c>
      <c r="Z8" s="6">
        <f t="shared" si="7"/>
        <v>2.2288261515601782E-3</v>
      </c>
      <c r="AA8" s="5">
        <v>924</v>
      </c>
      <c r="AB8" s="13">
        <v>0</v>
      </c>
      <c r="AC8" s="6">
        <f t="shared" si="8"/>
        <v>0</v>
      </c>
      <c r="AD8" s="5">
        <v>941</v>
      </c>
      <c r="AE8" s="13">
        <v>0</v>
      </c>
      <c r="AF8" s="6">
        <f t="shared" si="9"/>
        <v>0</v>
      </c>
      <c r="AG8" s="5">
        <f t="shared" si="10"/>
        <v>941</v>
      </c>
      <c r="AH8" s="7">
        <f t="shared" si="11"/>
        <v>16</v>
      </c>
      <c r="AI8" s="7">
        <f t="shared" si="12"/>
        <v>2</v>
      </c>
      <c r="AJ8" s="8">
        <f t="shared" si="13"/>
        <v>1.2693961429840581E-3</v>
      </c>
      <c r="AK8" s="38" t="str">
        <f t="shared" si="14"/>
        <v>راكد</v>
      </c>
    </row>
    <row r="9" spans="1:37" x14ac:dyDescent="0.25">
      <c r="A9" s="21"/>
      <c r="B9" s="4" t="s">
        <v>20</v>
      </c>
      <c r="C9" s="5">
        <v>262</v>
      </c>
      <c r="D9" s="5">
        <v>0</v>
      </c>
      <c r="E9" s="6">
        <f t="shared" si="0"/>
        <v>0</v>
      </c>
      <c r="F9" s="5">
        <v>290</v>
      </c>
      <c r="G9" s="13">
        <v>0</v>
      </c>
      <c r="H9" s="6">
        <f t="shared" si="1"/>
        <v>0</v>
      </c>
      <c r="I9" s="5">
        <v>307</v>
      </c>
      <c r="J9" s="5">
        <v>1</v>
      </c>
      <c r="K9" s="6">
        <f t="shared" si="2"/>
        <v>3.2573289902280132E-3</v>
      </c>
      <c r="L9" s="5">
        <v>367</v>
      </c>
      <c r="M9" s="13">
        <v>0</v>
      </c>
      <c r="N9" s="6">
        <f t="shared" si="3"/>
        <v>0</v>
      </c>
      <c r="O9" s="5">
        <v>379</v>
      </c>
      <c r="P9" s="13">
        <v>0</v>
      </c>
      <c r="Q9" s="6">
        <f t="shared" si="4"/>
        <v>0</v>
      </c>
      <c r="R9" s="5">
        <v>411</v>
      </c>
      <c r="S9" s="13">
        <v>0</v>
      </c>
      <c r="T9" s="6">
        <f t="shared" si="5"/>
        <v>0</v>
      </c>
      <c r="U9" s="5">
        <v>430</v>
      </c>
      <c r="V9" s="13">
        <v>0</v>
      </c>
      <c r="W9" s="6">
        <f t="shared" si="6"/>
        <v>0</v>
      </c>
      <c r="X9" s="5">
        <v>438</v>
      </c>
      <c r="Y9" s="13">
        <v>0</v>
      </c>
      <c r="Z9" s="6">
        <f t="shared" si="7"/>
        <v>0</v>
      </c>
      <c r="AA9" s="5">
        <v>454</v>
      </c>
      <c r="AB9" s="13">
        <v>0</v>
      </c>
      <c r="AC9" s="6">
        <f t="shared" si="8"/>
        <v>0</v>
      </c>
      <c r="AD9" s="5">
        <v>460</v>
      </c>
      <c r="AE9" s="5">
        <v>1</v>
      </c>
      <c r="AF9" s="6">
        <f t="shared" si="9"/>
        <v>2.1739130434782609E-3</v>
      </c>
      <c r="AG9" s="5">
        <f t="shared" si="10"/>
        <v>460</v>
      </c>
      <c r="AH9" s="7">
        <f t="shared" si="11"/>
        <v>2</v>
      </c>
      <c r="AI9" s="7">
        <f t="shared" si="12"/>
        <v>0</v>
      </c>
      <c r="AJ9" s="8">
        <f t="shared" si="13"/>
        <v>5.4312420337062739E-4</v>
      </c>
      <c r="AK9" s="38" t="str">
        <f t="shared" si="14"/>
        <v>راكد</v>
      </c>
    </row>
    <row r="10" spans="1:37" x14ac:dyDescent="0.25">
      <c r="A10" s="21"/>
      <c r="B10" s="4" t="s">
        <v>21</v>
      </c>
      <c r="C10" s="5">
        <v>26</v>
      </c>
      <c r="D10" s="5">
        <v>0</v>
      </c>
      <c r="E10" s="6">
        <f t="shared" si="0"/>
        <v>0</v>
      </c>
      <c r="F10" s="5">
        <v>25</v>
      </c>
      <c r="G10" s="13">
        <v>0</v>
      </c>
      <c r="H10" s="6">
        <f t="shared" si="1"/>
        <v>0</v>
      </c>
      <c r="I10" s="5">
        <v>26</v>
      </c>
      <c r="J10" s="13">
        <v>0</v>
      </c>
      <c r="K10" s="6">
        <f t="shared" si="2"/>
        <v>0</v>
      </c>
      <c r="L10" s="5">
        <v>29</v>
      </c>
      <c r="M10" s="13">
        <v>0</v>
      </c>
      <c r="N10" s="6">
        <f t="shared" si="3"/>
        <v>0</v>
      </c>
      <c r="O10" s="5">
        <v>30</v>
      </c>
      <c r="P10" s="13">
        <v>0</v>
      </c>
      <c r="Q10" s="6">
        <f t="shared" si="4"/>
        <v>0</v>
      </c>
      <c r="R10" s="5">
        <v>29</v>
      </c>
      <c r="S10" s="13">
        <v>0</v>
      </c>
      <c r="T10" s="6">
        <f t="shared" si="5"/>
        <v>0</v>
      </c>
      <c r="U10" s="5">
        <v>29</v>
      </c>
      <c r="V10" s="13">
        <v>0</v>
      </c>
      <c r="W10" s="6">
        <f t="shared" si="6"/>
        <v>0</v>
      </c>
      <c r="X10" s="5">
        <v>30</v>
      </c>
      <c r="Y10" s="13">
        <v>0</v>
      </c>
      <c r="Z10" s="6">
        <f t="shared" si="7"/>
        <v>0</v>
      </c>
      <c r="AA10" s="5">
        <v>25</v>
      </c>
      <c r="AB10" s="13">
        <v>0</v>
      </c>
      <c r="AC10" s="6">
        <f t="shared" si="8"/>
        <v>0</v>
      </c>
      <c r="AD10" s="5">
        <v>25</v>
      </c>
      <c r="AE10" s="13">
        <v>0</v>
      </c>
      <c r="AF10" s="6">
        <f t="shared" si="9"/>
        <v>0</v>
      </c>
      <c r="AG10" s="5">
        <f t="shared" si="10"/>
        <v>25</v>
      </c>
      <c r="AH10" s="7">
        <f t="shared" si="11"/>
        <v>0</v>
      </c>
      <c r="AI10" s="7">
        <f t="shared" si="12"/>
        <v>0</v>
      </c>
      <c r="AJ10" s="8">
        <f t="shared" si="13"/>
        <v>0</v>
      </c>
      <c r="AK10" s="38" t="str">
        <f t="shared" si="14"/>
        <v>راكد</v>
      </c>
    </row>
    <row r="11" spans="1:37" x14ac:dyDescent="0.25">
      <c r="A11" s="21"/>
      <c r="B11" s="4" t="s">
        <v>22</v>
      </c>
      <c r="C11" s="5">
        <v>2</v>
      </c>
      <c r="D11" s="5">
        <v>0</v>
      </c>
      <c r="E11" s="6">
        <f t="shared" si="0"/>
        <v>0</v>
      </c>
      <c r="F11" s="5">
        <v>4</v>
      </c>
      <c r="G11" s="5">
        <v>2</v>
      </c>
      <c r="H11" s="6">
        <f t="shared" si="1"/>
        <v>0.5</v>
      </c>
      <c r="I11" s="5">
        <v>3</v>
      </c>
      <c r="J11" s="13">
        <v>0</v>
      </c>
      <c r="K11" s="6">
        <f t="shared" si="2"/>
        <v>0</v>
      </c>
      <c r="L11" s="5">
        <v>6</v>
      </c>
      <c r="M11" s="13">
        <v>0</v>
      </c>
      <c r="N11" s="6">
        <f t="shared" si="3"/>
        <v>0</v>
      </c>
      <c r="O11" s="5">
        <v>8</v>
      </c>
      <c r="P11" s="13">
        <v>0</v>
      </c>
      <c r="Q11" s="6">
        <f t="shared" si="4"/>
        <v>0</v>
      </c>
      <c r="R11" s="5">
        <v>11</v>
      </c>
      <c r="S11" s="5">
        <v>1</v>
      </c>
      <c r="T11" s="6">
        <f t="shared" si="5"/>
        <v>9.0909090909090912E-2</v>
      </c>
      <c r="U11" s="5">
        <v>18</v>
      </c>
      <c r="V11" s="13">
        <v>0</v>
      </c>
      <c r="W11" s="6">
        <f t="shared" si="6"/>
        <v>0</v>
      </c>
      <c r="X11" s="5">
        <v>17</v>
      </c>
      <c r="Y11" s="13">
        <v>0</v>
      </c>
      <c r="Z11" s="6">
        <f t="shared" si="7"/>
        <v>0</v>
      </c>
      <c r="AA11" s="5">
        <v>16</v>
      </c>
      <c r="AB11" s="13">
        <v>0</v>
      </c>
      <c r="AC11" s="6">
        <f t="shared" si="8"/>
        <v>0</v>
      </c>
      <c r="AD11" s="5">
        <v>19</v>
      </c>
      <c r="AE11" s="13">
        <v>0</v>
      </c>
      <c r="AF11" s="6">
        <f t="shared" si="9"/>
        <v>0</v>
      </c>
      <c r="AG11" s="5">
        <f t="shared" si="10"/>
        <v>19</v>
      </c>
      <c r="AH11" s="7">
        <f t="shared" si="11"/>
        <v>3</v>
      </c>
      <c r="AI11" s="7">
        <f t="shared" si="12"/>
        <v>0</v>
      </c>
      <c r="AJ11" s="8">
        <f t="shared" si="13"/>
        <v>5.9090909090909097E-2</v>
      </c>
      <c r="AK11" s="38" t="str">
        <f t="shared" si="14"/>
        <v>مشبع</v>
      </c>
    </row>
    <row r="12" spans="1:37" x14ac:dyDescent="0.25">
      <c r="A12" s="21"/>
      <c r="B12" s="4" t="s">
        <v>23</v>
      </c>
      <c r="C12" s="5">
        <v>1</v>
      </c>
      <c r="D12" s="5">
        <v>0</v>
      </c>
      <c r="E12" s="6">
        <f t="shared" si="0"/>
        <v>0</v>
      </c>
      <c r="F12" s="5">
        <v>3</v>
      </c>
      <c r="G12" s="13">
        <v>0</v>
      </c>
      <c r="H12" s="6">
        <f t="shared" si="1"/>
        <v>0</v>
      </c>
      <c r="I12" s="5">
        <v>4</v>
      </c>
      <c r="J12" s="13">
        <v>0</v>
      </c>
      <c r="K12" s="6">
        <f t="shared" si="2"/>
        <v>0</v>
      </c>
      <c r="L12" s="5">
        <v>3</v>
      </c>
      <c r="M12" s="13">
        <v>0</v>
      </c>
      <c r="N12" s="6">
        <f t="shared" si="3"/>
        <v>0</v>
      </c>
      <c r="O12" s="5">
        <v>3</v>
      </c>
      <c r="P12" s="13">
        <v>0</v>
      </c>
      <c r="Q12" s="6">
        <f t="shared" si="4"/>
        <v>0</v>
      </c>
      <c r="R12" s="5">
        <v>3</v>
      </c>
      <c r="S12" s="13">
        <v>0</v>
      </c>
      <c r="T12" s="6">
        <f t="shared" si="5"/>
        <v>0</v>
      </c>
      <c r="U12" s="5">
        <v>3</v>
      </c>
      <c r="V12" s="13">
        <v>0</v>
      </c>
      <c r="W12" s="6">
        <f t="shared" si="6"/>
        <v>0</v>
      </c>
      <c r="X12" s="5">
        <v>3</v>
      </c>
      <c r="Y12" s="13">
        <v>0</v>
      </c>
      <c r="Z12" s="6">
        <f t="shared" si="7"/>
        <v>0</v>
      </c>
      <c r="AA12" s="5">
        <v>2</v>
      </c>
      <c r="AB12" s="13">
        <v>0</v>
      </c>
      <c r="AC12" s="6">
        <f t="shared" si="8"/>
        <v>0</v>
      </c>
      <c r="AD12" s="5">
        <v>3</v>
      </c>
      <c r="AE12" s="13">
        <v>0</v>
      </c>
      <c r="AF12" s="6">
        <f t="shared" si="9"/>
        <v>0</v>
      </c>
      <c r="AG12" s="5">
        <f t="shared" si="10"/>
        <v>3</v>
      </c>
      <c r="AH12" s="7">
        <f t="shared" si="11"/>
        <v>0</v>
      </c>
      <c r="AI12" s="7">
        <f t="shared" si="12"/>
        <v>0</v>
      </c>
      <c r="AJ12" s="8">
        <f t="shared" si="13"/>
        <v>0</v>
      </c>
      <c r="AK12" s="38" t="str">
        <f t="shared" si="14"/>
        <v>راكد</v>
      </c>
    </row>
    <row r="13" spans="1:37" x14ac:dyDescent="0.25">
      <c r="A13" s="21"/>
      <c r="B13" s="4" t="s">
        <v>26</v>
      </c>
      <c r="C13" s="5">
        <v>283</v>
      </c>
      <c r="D13" s="5">
        <v>1</v>
      </c>
      <c r="E13" s="6">
        <f t="shared" si="0"/>
        <v>3.5335689045936395E-3</v>
      </c>
      <c r="F13" s="5">
        <v>279</v>
      </c>
      <c r="G13" s="5">
        <v>2</v>
      </c>
      <c r="H13" s="6">
        <f t="shared" si="1"/>
        <v>7.1684587813620072E-3</v>
      </c>
      <c r="I13" s="5">
        <v>272</v>
      </c>
      <c r="J13" s="5">
        <v>1</v>
      </c>
      <c r="K13" s="6">
        <f t="shared" si="2"/>
        <v>3.6764705882352941E-3</v>
      </c>
      <c r="L13" s="5">
        <v>289</v>
      </c>
      <c r="M13" s="5">
        <v>1</v>
      </c>
      <c r="N13" s="6">
        <f t="shared" si="3"/>
        <v>3.4602076124567475E-3</v>
      </c>
      <c r="O13" s="5">
        <v>287</v>
      </c>
      <c r="P13" s="5">
        <v>1</v>
      </c>
      <c r="Q13" s="6">
        <f t="shared" si="4"/>
        <v>3.4843205574912892E-3</v>
      </c>
      <c r="R13" s="5">
        <v>293</v>
      </c>
      <c r="S13" s="5">
        <v>2</v>
      </c>
      <c r="T13" s="6">
        <f t="shared" si="5"/>
        <v>6.8259385665529011E-3</v>
      </c>
      <c r="U13" s="5">
        <v>302</v>
      </c>
      <c r="V13" s="5">
        <v>1</v>
      </c>
      <c r="W13" s="6">
        <f t="shared" si="6"/>
        <v>3.3112582781456954E-3</v>
      </c>
      <c r="X13" s="5">
        <v>310</v>
      </c>
      <c r="Y13" s="5">
        <v>1</v>
      </c>
      <c r="Z13" s="6">
        <f t="shared" si="7"/>
        <v>3.2258064516129032E-3</v>
      </c>
      <c r="AA13" s="5">
        <v>298</v>
      </c>
      <c r="AB13" s="13">
        <v>0</v>
      </c>
      <c r="AC13" s="6">
        <f t="shared" si="8"/>
        <v>0</v>
      </c>
      <c r="AD13" s="5">
        <v>301</v>
      </c>
      <c r="AE13" s="13">
        <v>0</v>
      </c>
      <c r="AF13" s="6">
        <f t="shared" si="9"/>
        <v>0</v>
      </c>
      <c r="AG13" s="5">
        <f t="shared" si="10"/>
        <v>301</v>
      </c>
      <c r="AH13" s="7">
        <f t="shared" si="11"/>
        <v>10</v>
      </c>
      <c r="AI13" s="7">
        <f t="shared" si="12"/>
        <v>1</v>
      </c>
      <c r="AJ13" s="8">
        <f t="shared" si="13"/>
        <v>3.4686029740450481E-3</v>
      </c>
      <c r="AK13" s="38" t="str">
        <f t="shared" si="14"/>
        <v>راكد</v>
      </c>
    </row>
    <row r="14" spans="1:37" x14ac:dyDescent="0.25">
      <c r="A14" s="21"/>
      <c r="B14" s="4" t="s">
        <v>27</v>
      </c>
      <c r="C14" s="5">
        <v>261</v>
      </c>
      <c r="D14" s="5">
        <v>3</v>
      </c>
      <c r="E14" s="6">
        <f t="shared" si="0"/>
        <v>1.1494252873563218E-2</v>
      </c>
      <c r="F14" s="5">
        <v>263</v>
      </c>
      <c r="G14" s="13">
        <v>0</v>
      </c>
      <c r="H14" s="6">
        <f t="shared" si="1"/>
        <v>0</v>
      </c>
      <c r="I14" s="5">
        <v>258</v>
      </c>
      <c r="J14" s="13">
        <v>0</v>
      </c>
      <c r="K14" s="6">
        <f t="shared" si="2"/>
        <v>0</v>
      </c>
      <c r="L14" s="5">
        <v>256</v>
      </c>
      <c r="M14" s="13">
        <v>0</v>
      </c>
      <c r="N14" s="6">
        <f t="shared" si="3"/>
        <v>0</v>
      </c>
      <c r="O14" s="5">
        <v>255</v>
      </c>
      <c r="P14" s="13">
        <v>0</v>
      </c>
      <c r="Q14" s="6">
        <f t="shared" si="4"/>
        <v>0</v>
      </c>
      <c r="R14" s="5">
        <v>249</v>
      </c>
      <c r="S14" s="13">
        <v>0</v>
      </c>
      <c r="T14" s="6">
        <f t="shared" si="5"/>
        <v>0</v>
      </c>
      <c r="U14" s="5">
        <v>245</v>
      </c>
      <c r="V14" s="13">
        <v>0</v>
      </c>
      <c r="W14" s="6">
        <f t="shared" si="6"/>
        <v>0</v>
      </c>
      <c r="X14" s="5">
        <v>231</v>
      </c>
      <c r="Y14" s="13">
        <v>0</v>
      </c>
      <c r="Z14" s="6">
        <f t="shared" si="7"/>
        <v>0</v>
      </c>
      <c r="AA14" s="5">
        <v>51</v>
      </c>
      <c r="AB14" s="13">
        <v>0</v>
      </c>
      <c r="AC14" s="6">
        <f t="shared" si="8"/>
        <v>0</v>
      </c>
      <c r="AD14" s="5">
        <v>50</v>
      </c>
      <c r="AE14" s="13">
        <v>0</v>
      </c>
      <c r="AF14" s="6">
        <f t="shared" si="9"/>
        <v>0</v>
      </c>
      <c r="AG14" s="5">
        <f t="shared" si="10"/>
        <v>50</v>
      </c>
      <c r="AH14" s="7">
        <f t="shared" si="11"/>
        <v>3</v>
      </c>
      <c r="AI14" s="7">
        <f t="shared" si="12"/>
        <v>0</v>
      </c>
      <c r="AJ14" s="8">
        <f t="shared" si="13"/>
        <v>1.1494252873563218E-3</v>
      </c>
      <c r="AK14" s="38" t="str">
        <f t="shared" si="14"/>
        <v>راكد</v>
      </c>
    </row>
    <row r="15" spans="1:37" x14ac:dyDescent="0.25">
      <c r="A15" s="21"/>
      <c r="B15" s="4" t="s">
        <v>28</v>
      </c>
      <c r="C15" s="5">
        <v>408</v>
      </c>
      <c r="D15" s="5">
        <v>1</v>
      </c>
      <c r="E15" s="6">
        <f t="shared" si="0"/>
        <v>2.4509803921568627E-3</v>
      </c>
      <c r="F15" s="5">
        <v>418</v>
      </c>
      <c r="G15" s="13">
        <v>0</v>
      </c>
      <c r="H15" s="6">
        <f t="shared" si="1"/>
        <v>0</v>
      </c>
      <c r="I15" s="5">
        <v>410</v>
      </c>
      <c r="J15" s="13">
        <v>0</v>
      </c>
      <c r="K15" s="6">
        <f t="shared" si="2"/>
        <v>0</v>
      </c>
      <c r="L15" s="5">
        <v>413</v>
      </c>
      <c r="M15" s="13">
        <v>0</v>
      </c>
      <c r="N15" s="6">
        <f t="shared" si="3"/>
        <v>0</v>
      </c>
      <c r="O15" s="5">
        <v>417</v>
      </c>
      <c r="P15" s="13">
        <v>0</v>
      </c>
      <c r="Q15" s="6">
        <f t="shared" si="4"/>
        <v>0</v>
      </c>
      <c r="R15" s="5">
        <v>401</v>
      </c>
      <c r="S15" s="13">
        <v>0</v>
      </c>
      <c r="T15" s="6">
        <f t="shared" si="5"/>
        <v>0</v>
      </c>
      <c r="U15" s="5">
        <v>405</v>
      </c>
      <c r="V15" s="13">
        <v>0</v>
      </c>
      <c r="W15" s="6">
        <f t="shared" si="6"/>
        <v>0</v>
      </c>
      <c r="X15" s="5">
        <v>386</v>
      </c>
      <c r="Y15" s="13">
        <v>0</v>
      </c>
      <c r="Z15" s="6">
        <f t="shared" si="7"/>
        <v>0</v>
      </c>
      <c r="AA15" s="5">
        <v>196</v>
      </c>
      <c r="AB15" s="13">
        <v>0</v>
      </c>
      <c r="AC15" s="6">
        <f t="shared" si="8"/>
        <v>0</v>
      </c>
      <c r="AD15" s="5">
        <v>204</v>
      </c>
      <c r="AE15" s="13">
        <v>0</v>
      </c>
      <c r="AF15" s="6">
        <f t="shared" si="9"/>
        <v>0</v>
      </c>
      <c r="AG15" s="5">
        <f t="shared" si="10"/>
        <v>204</v>
      </c>
      <c r="AH15" s="7">
        <f t="shared" si="11"/>
        <v>1</v>
      </c>
      <c r="AI15" s="7">
        <f t="shared" si="12"/>
        <v>0</v>
      </c>
      <c r="AJ15" s="8">
        <f>AVERAGE(AF15,AC15,T15,Q15,N15,H15,E15)</f>
        <v>3.5014005602240897E-4</v>
      </c>
      <c r="AK15" s="38" t="str">
        <f t="shared" si="14"/>
        <v>راكد</v>
      </c>
    </row>
    <row r="16" spans="1:37" x14ac:dyDescent="0.25">
      <c r="A16" s="21"/>
      <c r="B16" s="4" t="s">
        <v>29</v>
      </c>
      <c r="C16" s="5">
        <v>8</v>
      </c>
      <c r="D16" s="5">
        <v>1</v>
      </c>
      <c r="E16" s="6">
        <f t="shared" si="0"/>
        <v>0.125</v>
      </c>
      <c r="F16" s="5">
        <v>8</v>
      </c>
      <c r="G16" s="13">
        <v>0</v>
      </c>
      <c r="H16" s="6">
        <f t="shared" si="1"/>
        <v>0</v>
      </c>
      <c r="I16" s="5">
        <v>11</v>
      </c>
      <c r="J16" s="13">
        <v>0</v>
      </c>
      <c r="K16" s="6">
        <f t="shared" si="2"/>
        <v>0</v>
      </c>
      <c r="L16" s="5">
        <v>26</v>
      </c>
      <c r="M16" s="13">
        <v>0</v>
      </c>
      <c r="N16" s="6">
        <f t="shared" si="3"/>
        <v>0</v>
      </c>
      <c r="O16" s="5">
        <v>27</v>
      </c>
      <c r="P16" s="13">
        <v>0</v>
      </c>
      <c r="Q16" s="6">
        <f t="shared" si="4"/>
        <v>0</v>
      </c>
      <c r="R16" s="5">
        <v>29</v>
      </c>
      <c r="S16" s="13">
        <v>0</v>
      </c>
      <c r="T16" s="6">
        <f t="shared" si="5"/>
        <v>0</v>
      </c>
      <c r="U16" s="5">
        <v>31</v>
      </c>
      <c r="V16" s="13">
        <v>0</v>
      </c>
      <c r="W16" s="6">
        <f t="shared" si="6"/>
        <v>0</v>
      </c>
      <c r="X16" s="5">
        <v>30</v>
      </c>
      <c r="Y16" s="5">
        <v>2</v>
      </c>
      <c r="Z16" s="6">
        <f t="shared" si="7"/>
        <v>6.6666666666666666E-2</v>
      </c>
      <c r="AA16" s="5">
        <v>26</v>
      </c>
      <c r="AB16" s="13">
        <v>0</v>
      </c>
      <c r="AC16" s="6">
        <f t="shared" si="8"/>
        <v>0</v>
      </c>
      <c r="AD16" s="5">
        <v>30</v>
      </c>
      <c r="AE16" s="13">
        <v>0</v>
      </c>
      <c r="AF16" s="6">
        <f t="shared" si="9"/>
        <v>0</v>
      </c>
      <c r="AG16" s="5">
        <f t="shared" si="10"/>
        <v>30</v>
      </c>
      <c r="AH16" s="7">
        <f t="shared" si="11"/>
        <v>3</v>
      </c>
      <c r="AI16" s="7">
        <f t="shared" si="12"/>
        <v>0</v>
      </c>
      <c r="AJ16" s="8">
        <f>AVERAGE(AF16,AC16,Z16,T16,Q16,N16)</f>
        <v>1.1111111111111112E-2</v>
      </c>
      <c r="AK16" s="33" t="s">
        <v>204</v>
      </c>
    </row>
    <row r="17" spans="1:37" x14ac:dyDescent="0.25">
      <c r="A17" s="21"/>
      <c r="B17" s="4" t="s">
        <v>161</v>
      </c>
      <c r="C17" s="5">
        <v>205</v>
      </c>
      <c r="D17" s="5">
        <v>2</v>
      </c>
      <c r="E17" s="6">
        <f t="shared" si="0"/>
        <v>9.7560975609756097E-3</v>
      </c>
      <c r="F17" s="5">
        <v>203</v>
      </c>
      <c r="G17" s="13">
        <v>0</v>
      </c>
      <c r="H17" s="6">
        <f t="shared" si="1"/>
        <v>0</v>
      </c>
      <c r="I17" s="5">
        <v>201</v>
      </c>
      <c r="J17" s="13">
        <v>0</v>
      </c>
      <c r="K17" s="6">
        <f t="shared" si="2"/>
        <v>0</v>
      </c>
      <c r="L17" s="5">
        <v>206</v>
      </c>
      <c r="M17" s="13">
        <v>0</v>
      </c>
      <c r="N17" s="6">
        <f t="shared" si="3"/>
        <v>0</v>
      </c>
      <c r="O17" s="5">
        <v>206</v>
      </c>
      <c r="P17" s="13">
        <v>0</v>
      </c>
      <c r="Q17" s="6">
        <f t="shared" si="4"/>
        <v>0</v>
      </c>
      <c r="R17" s="5">
        <v>201</v>
      </c>
      <c r="S17" s="13">
        <v>0</v>
      </c>
      <c r="T17" s="6">
        <f t="shared" si="5"/>
        <v>0</v>
      </c>
      <c r="U17" s="5">
        <v>193</v>
      </c>
      <c r="V17" s="13">
        <v>0</v>
      </c>
      <c r="W17" s="6">
        <f t="shared" si="6"/>
        <v>0</v>
      </c>
      <c r="X17" s="5">
        <v>176</v>
      </c>
      <c r="Y17" s="13">
        <v>0</v>
      </c>
      <c r="Z17" s="6">
        <f t="shared" si="7"/>
        <v>0</v>
      </c>
      <c r="AA17" s="5">
        <v>47</v>
      </c>
      <c r="AB17" s="13">
        <v>0</v>
      </c>
      <c r="AC17" s="6">
        <f t="shared" si="8"/>
        <v>0</v>
      </c>
      <c r="AD17" s="5">
        <v>47</v>
      </c>
      <c r="AE17" s="13">
        <v>0</v>
      </c>
      <c r="AF17" s="6">
        <f t="shared" si="9"/>
        <v>0</v>
      </c>
      <c r="AG17" s="5">
        <f t="shared" si="10"/>
        <v>47</v>
      </c>
      <c r="AH17" s="7">
        <f t="shared" si="11"/>
        <v>2</v>
      </c>
      <c r="AI17" s="7">
        <f t="shared" si="12"/>
        <v>0</v>
      </c>
      <c r="AJ17" s="8">
        <f>AVERAGE(AF17,AC17,Z17,W17,T17,Q17,N17,K17,H17)</f>
        <v>0</v>
      </c>
      <c r="AK17" s="38" t="str">
        <f t="shared" si="14"/>
        <v>راكد</v>
      </c>
    </row>
    <row r="18" spans="1:37" x14ac:dyDescent="0.25">
      <c r="A18" s="21"/>
      <c r="B18" s="4" t="s">
        <v>32</v>
      </c>
      <c r="C18" s="5">
        <v>159</v>
      </c>
      <c r="D18" s="5">
        <v>1</v>
      </c>
      <c r="E18" s="6">
        <f t="shared" si="0"/>
        <v>6.2893081761006293E-3</v>
      </c>
      <c r="F18" s="5">
        <v>174</v>
      </c>
      <c r="G18" s="13">
        <v>0</v>
      </c>
      <c r="H18" s="6">
        <f t="shared" si="1"/>
        <v>0</v>
      </c>
      <c r="I18" s="5">
        <v>188</v>
      </c>
      <c r="J18" s="13">
        <v>0</v>
      </c>
      <c r="K18" s="6">
        <f t="shared" si="2"/>
        <v>0</v>
      </c>
      <c r="L18" s="5">
        <v>225</v>
      </c>
      <c r="M18" s="13">
        <v>0</v>
      </c>
      <c r="N18" s="6">
        <f t="shared" si="3"/>
        <v>0</v>
      </c>
      <c r="O18" s="5">
        <v>229</v>
      </c>
      <c r="P18" s="13">
        <v>0</v>
      </c>
      <c r="Q18" s="6">
        <f t="shared" si="4"/>
        <v>0</v>
      </c>
      <c r="R18" s="5">
        <v>236</v>
      </c>
      <c r="S18" s="13">
        <v>0</v>
      </c>
      <c r="T18" s="6">
        <f t="shared" si="5"/>
        <v>0</v>
      </c>
      <c r="U18" s="5">
        <v>249</v>
      </c>
      <c r="V18" s="13">
        <v>0</v>
      </c>
      <c r="W18" s="6">
        <f t="shared" si="6"/>
        <v>0</v>
      </c>
      <c r="X18" s="5">
        <v>262</v>
      </c>
      <c r="Y18" s="5">
        <v>1</v>
      </c>
      <c r="Z18" s="6">
        <f t="shared" si="7"/>
        <v>3.8167938931297708E-3</v>
      </c>
      <c r="AA18" s="5">
        <v>261</v>
      </c>
      <c r="AB18" s="13">
        <v>0</v>
      </c>
      <c r="AC18" s="6">
        <f t="shared" si="8"/>
        <v>0</v>
      </c>
      <c r="AD18" s="5">
        <v>267</v>
      </c>
      <c r="AE18" s="13">
        <v>0</v>
      </c>
      <c r="AF18" s="6">
        <f t="shared" si="9"/>
        <v>0</v>
      </c>
      <c r="AG18" s="5">
        <f t="shared" si="10"/>
        <v>267</v>
      </c>
      <c r="AH18" s="7">
        <f t="shared" si="11"/>
        <v>2</v>
      </c>
      <c r="AI18" s="7">
        <f t="shared" si="12"/>
        <v>0</v>
      </c>
      <c r="AJ18" s="8">
        <f>AVERAGE(AF18,AC18,Z18,W18,T18,Q18,H18)</f>
        <v>5.4525627044711017E-4</v>
      </c>
      <c r="AK18" s="38" t="str">
        <f t="shared" si="14"/>
        <v>راكد</v>
      </c>
    </row>
    <row r="19" spans="1:37" x14ac:dyDescent="0.25">
      <c r="A19" s="21"/>
      <c r="B19" s="4" t="s">
        <v>168</v>
      </c>
      <c r="C19" s="5">
        <v>76</v>
      </c>
      <c r="D19" s="5">
        <v>1</v>
      </c>
      <c r="E19" s="6">
        <f t="shared" si="0"/>
        <v>1.3157894736842105E-2</v>
      </c>
      <c r="F19" s="5">
        <v>71</v>
      </c>
      <c r="G19" s="13">
        <v>0</v>
      </c>
      <c r="H19" s="6">
        <f t="shared" si="1"/>
        <v>0</v>
      </c>
      <c r="I19" s="5">
        <v>71</v>
      </c>
      <c r="J19" s="13">
        <v>0</v>
      </c>
      <c r="K19" s="6">
        <f t="shared" si="2"/>
        <v>0</v>
      </c>
      <c r="L19" s="5">
        <v>70</v>
      </c>
      <c r="M19" s="13">
        <v>0</v>
      </c>
      <c r="N19" s="6">
        <f t="shared" si="3"/>
        <v>0</v>
      </c>
      <c r="O19" s="5">
        <v>71</v>
      </c>
      <c r="P19" s="13">
        <v>0</v>
      </c>
      <c r="Q19" s="6">
        <f t="shared" si="4"/>
        <v>0</v>
      </c>
      <c r="R19" s="5">
        <v>71</v>
      </c>
      <c r="S19" s="13">
        <v>0</v>
      </c>
      <c r="T19" s="6">
        <f t="shared" si="5"/>
        <v>0</v>
      </c>
      <c r="U19" s="5">
        <v>60</v>
      </c>
      <c r="V19" s="13">
        <v>0</v>
      </c>
      <c r="W19" s="6">
        <f t="shared" si="6"/>
        <v>0</v>
      </c>
      <c r="X19" s="5">
        <v>60</v>
      </c>
      <c r="Y19" s="13">
        <v>0</v>
      </c>
      <c r="Z19" s="6">
        <f t="shared" si="7"/>
        <v>0</v>
      </c>
      <c r="AA19" s="5">
        <v>59</v>
      </c>
      <c r="AB19" s="13">
        <v>0</v>
      </c>
      <c r="AC19" s="6">
        <f t="shared" si="8"/>
        <v>0</v>
      </c>
      <c r="AD19" s="5">
        <v>59</v>
      </c>
      <c r="AE19" s="13">
        <v>0</v>
      </c>
      <c r="AF19" s="6">
        <f t="shared" si="9"/>
        <v>0</v>
      </c>
      <c r="AG19" s="5">
        <f t="shared" si="10"/>
        <v>59</v>
      </c>
      <c r="AH19" s="7">
        <f t="shared" si="11"/>
        <v>1</v>
      </c>
      <c r="AI19" s="7">
        <f t="shared" si="12"/>
        <v>0</v>
      </c>
      <c r="AJ19" s="8">
        <f>AVERAGE(AF19,AC19,Z19,W19,T19,Q19,N19,H19,E19)</f>
        <v>1.4619883040935672E-3</v>
      </c>
      <c r="AK19" s="38" t="str">
        <f t="shared" si="14"/>
        <v>راكد</v>
      </c>
    </row>
    <row r="20" spans="1:37" x14ac:dyDescent="0.25">
      <c r="A20" s="21"/>
      <c r="B20" s="4" t="s">
        <v>163</v>
      </c>
      <c r="C20" s="5">
        <v>120</v>
      </c>
      <c r="D20" s="5">
        <v>0</v>
      </c>
      <c r="E20" s="6">
        <f t="shared" si="0"/>
        <v>0</v>
      </c>
      <c r="F20" s="5">
        <v>118</v>
      </c>
      <c r="G20" s="13">
        <v>0</v>
      </c>
      <c r="H20" s="6">
        <f t="shared" si="1"/>
        <v>0</v>
      </c>
      <c r="I20" s="5">
        <v>106</v>
      </c>
      <c r="J20" s="13">
        <v>0</v>
      </c>
      <c r="K20" s="6">
        <f t="shared" si="2"/>
        <v>0</v>
      </c>
      <c r="L20" s="5">
        <v>110</v>
      </c>
      <c r="M20" s="13">
        <v>0</v>
      </c>
      <c r="N20" s="6">
        <f t="shared" si="3"/>
        <v>0</v>
      </c>
      <c r="O20" s="5">
        <v>110</v>
      </c>
      <c r="P20" s="13">
        <v>0</v>
      </c>
      <c r="Q20" s="6">
        <f t="shared" si="4"/>
        <v>0</v>
      </c>
      <c r="R20" s="5">
        <v>109</v>
      </c>
      <c r="S20" s="13">
        <v>0</v>
      </c>
      <c r="T20" s="6">
        <f t="shared" si="5"/>
        <v>0</v>
      </c>
      <c r="U20" s="5">
        <v>107</v>
      </c>
      <c r="V20" s="13">
        <v>0</v>
      </c>
      <c r="W20" s="6">
        <f t="shared" si="6"/>
        <v>0</v>
      </c>
      <c r="X20" s="5">
        <v>109</v>
      </c>
      <c r="Y20" s="13">
        <v>0</v>
      </c>
      <c r="Z20" s="6">
        <f t="shared" si="7"/>
        <v>0</v>
      </c>
      <c r="AA20" s="5">
        <v>106</v>
      </c>
      <c r="AB20" s="13">
        <v>0</v>
      </c>
      <c r="AC20" s="6">
        <f t="shared" si="8"/>
        <v>0</v>
      </c>
      <c r="AD20" s="5">
        <v>106</v>
      </c>
      <c r="AE20" s="13">
        <v>0</v>
      </c>
      <c r="AF20" s="6">
        <f t="shared" si="9"/>
        <v>0</v>
      </c>
      <c r="AG20" s="5">
        <f t="shared" si="10"/>
        <v>106</v>
      </c>
      <c r="AH20" s="7">
        <f t="shared" si="11"/>
        <v>0</v>
      </c>
      <c r="AI20" s="7">
        <f t="shared" si="12"/>
        <v>0</v>
      </c>
      <c r="AJ20" s="8">
        <f t="shared" si="13"/>
        <v>0</v>
      </c>
      <c r="AK20" s="38" t="str">
        <f t="shared" si="14"/>
        <v>راكد</v>
      </c>
    </row>
    <row r="21" spans="1:37" x14ac:dyDescent="0.25">
      <c r="A21" s="21"/>
      <c r="B21" s="4" t="s">
        <v>34</v>
      </c>
      <c r="C21" s="5">
        <v>115</v>
      </c>
      <c r="D21" s="5">
        <v>0</v>
      </c>
      <c r="E21" s="6">
        <f t="shared" si="0"/>
        <v>0</v>
      </c>
      <c r="F21" s="5">
        <v>117</v>
      </c>
      <c r="G21" s="13">
        <v>0</v>
      </c>
      <c r="H21" s="6">
        <f t="shared" si="1"/>
        <v>0</v>
      </c>
      <c r="I21" s="5">
        <v>119</v>
      </c>
      <c r="J21" s="13">
        <v>0</v>
      </c>
      <c r="K21" s="6">
        <f t="shared" si="2"/>
        <v>0</v>
      </c>
      <c r="L21" s="5">
        <v>146</v>
      </c>
      <c r="M21" s="13">
        <v>0</v>
      </c>
      <c r="N21" s="6">
        <f t="shared" si="3"/>
        <v>0</v>
      </c>
      <c r="O21" s="5">
        <v>151</v>
      </c>
      <c r="P21" s="13">
        <v>0</v>
      </c>
      <c r="Q21" s="6">
        <f t="shared" si="4"/>
        <v>0</v>
      </c>
      <c r="R21" s="5">
        <v>152</v>
      </c>
      <c r="S21" s="13">
        <v>0</v>
      </c>
      <c r="T21" s="6">
        <f t="shared" si="5"/>
        <v>0</v>
      </c>
      <c r="U21" s="5">
        <v>146</v>
      </c>
      <c r="V21" s="13">
        <v>0</v>
      </c>
      <c r="W21" s="6">
        <f t="shared" si="6"/>
        <v>0</v>
      </c>
      <c r="X21" s="5">
        <v>135</v>
      </c>
      <c r="Y21" s="5">
        <v>1</v>
      </c>
      <c r="Z21" s="6">
        <f t="shared" si="7"/>
        <v>7.4074074074074077E-3</v>
      </c>
      <c r="AA21" s="5">
        <v>91</v>
      </c>
      <c r="AB21" s="13">
        <v>0</v>
      </c>
      <c r="AC21" s="6">
        <f t="shared" si="8"/>
        <v>0</v>
      </c>
      <c r="AD21" s="5">
        <v>91</v>
      </c>
      <c r="AE21" s="13">
        <v>0</v>
      </c>
      <c r="AF21" s="6">
        <f t="shared" si="9"/>
        <v>0</v>
      </c>
      <c r="AG21" s="5">
        <f t="shared" si="10"/>
        <v>91</v>
      </c>
      <c r="AH21" s="7">
        <f t="shared" si="11"/>
        <v>1</v>
      </c>
      <c r="AI21" s="7">
        <f t="shared" si="12"/>
        <v>0</v>
      </c>
      <c r="AJ21" s="8">
        <f>AVERAGE(AF21,AC21,Z21,W21,T21,Q21,N21,H21)</f>
        <v>9.2592592592592596E-4</v>
      </c>
      <c r="AK21" s="38" t="str">
        <f t="shared" si="14"/>
        <v>راكد</v>
      </c>
    </row>
    <row r="22" spans="1:37" x14ac:dyDescent="0.25">
      <c r="A22" s="21" t="s">
        <v>35</v>
      </c>
      <c r="B22" s="4" t="s">
        <v>169</v>
      </c>
      <c r="C22" s="5">
        <v>12</v>
      </c>
      <c r="D22" s="5">
        <v>2</v>
      </c>
      <c r="E22" s="6">
        <f t="shared" si="0"/>
        <v>0.16666666666666666</v>
      </c>
      <c r="F22" s="5">
        <v>17</v>
      </c>
      <c r="G22" s="5">
        <v>3</v>
      </c>
      <c r="H22" s="6">
        <f t="shared" si="1"/>
        <v>0.17647058823529413</v>
      </c>
      <c r="I22" s="5">
        <v>24</v>
      </c>
      <c r="J22" s="5">
        <v>19</v>
      </c>
      <c r="K22" s="6">
        <f t="shared" si="2"/>
        <v>0.79166666666666663</v>
      </c>
      <c r="L22" s="5">
        <v>21</v>
      </c>
      <c r="M22" s="13">
        <v>0</v>
      </c>
      <c r="N22" s="6">
        <f t="shared" si="3"/>
        <v>0</v>
      </c>
      <c r="O22" s="5">
        <v>29</v>
      </c>
      <c r="P22" s="5">
        <v>7</v>
      </c>
      <c r="Q22" s="6">
        <f t="shared" si="4"/>
        <v>0.2413793103448276</v>
      </c>
      <c r="R22" s="5">
        <v>21</v>
      </c>
      <c r="S22" s="5">
        <v>9</v>
      </c>
      <c r="T22" s="6">
        <f t="shared" si="5"/>
        <v>0.42857142857142855</v>
      </c>
      <c r="U22" s="5">
        <v>21</v>
      </c>
      <c r="V22" s="5">
        <v>4</v>
      </c>
      <c r="W22" s="6">
        <f t="shared" si="6"/>
        <v>0.19047619047619047</v>
      </c>
      <c r="X22" s="5">
        <v>34</v>
      </c>
      <c r="Y22" s="13">
        <v>0</v>
      </c>
      <c r="Z22" s="6">
        <f t="shared" si="7"/>
        <v>0</v>
      </c>
      <c r="AA22" s="5">
        <v>46</v>
      </c>
      <c r="AB22" s="5">
        <v>5</v>
      </c>
      <c r="AC22" s="6">
        <f t="shared" si="8"/>
        <v>0.10869565217391304</v>
      </c>
      <c r="AD22" s="5">
        <v>46</v>
      </c>
      <c r="AE22" s="13">
        <v>0</v>
      </c>
      <c r="AF22" s="6">
        <f t="shared" si="9"/>
        <v>0</v>
      </c>
      <c r="AG22" s="5">
        <f t="shared" si="10"/>
        <v>46</v>
      </c>
      <c r="AH22" s="7">
        <f t="shared" si="11"/>
        <v>49</v>
      </c>
      <c r="AI22" s="7">
        <f t="shared" si="12"/>
        <v>5</v>
      </c>
      <c r="AJ22" s="8">
        <f t="shared" si="13"/>
        <v>0.21039265031349869</v>
      </c>
      <c r="AK22" s="38" t="str">
        <f t="shared" si="14"/>
        <v>مطلوب</v>
      </c>
    </row>
    <row r="23" spans="1:37" x14ac:dyDescent="0.25">
      <c r="A23" s="21"/>
      <c r="B23" s="4" t="s">
        <v>37</v>
      </c>
      <c r="C23" s="5">
        <v>4</v>
      </c>
      <c r="D23" s="5">
        <v>3</v>
      </c>
      <c r="E23" s="6">
        <f t="shared" si="0"/>
        <v>0.75</v>
      </c>
      <c r="F23" s="5">
        <v>3</v>
      </c>
      <c r="G23" s="5">
        <v>2</v>
      </c>
      <c r="H23" s="6">
        <f t="shared" si="1"/>
        <v>0.66666666666666663</v>
      </c>
      <c r="I23" s="13">
        <v>0</v>
      </c>
      <c r="J23" s="5">
        <v>3</v>
      </c>
      <c r="K23" s="6" t="e">
        <f t="shared" si="2"/>
        <v>#DIV/0!</v>
      </c>
      <c r="L23" s="5">
        <v>9</v>
      </c>
      <c r="M23" s="5">
        <v>3</v>
      </c>
      <c r="N23" s="6">
        <f t="shared" si="3"/>
        <v>0.33333333333333331</v>
      </c>
      <c r="O23" s="5">
        <v>9</v>
      </c>
      <c r="P23" s="5">
        <v>3</v>
      </c>
      <c r="Q23" s="6">
        <f t="shared" si="4"/>
        <v>0.33333333333333331</v>
      </c>
      <c r="R23" s="5">
        <v>12</v>
      </c>
      <c r="S23" s="5">
        <v>6</v>
      </c>
      <c r="T23" s="6">
        <f t="shared" si="5"/>
        <v>0.5</v>
      </c>
      <c r="U23" s="5">
        <v>15</v>
      </c>
      <c r="V23" s="5">
        <v>6</v>
      </c>
      <c r="W23" s="6">
        <f t="shared" si="6"/>
        <v>0.4</v>
      </c>
      <c r="X23" s="5">
        <v>10</v>
      </c>
      <c r="Y23" s="13">
        <v>0</v>
      </c>
      <c r="Z23" s="6">
        <f t="shared" si="7"/>
        <v>0</v>
      </c>
      <c r="AA23" s="5">
        <v>15</v>
      </c>
      <c r="AB23" s="5">
        <v>3</v>
      </c>
      <c r="AC23" s="6">
        <f t="shared" si="8"/>
        <v>0.2</v>
      </c>
      <c r="AD23" s="5">
        <v>17</v>
      </c>
      <c r="AE23" s="5">
        <v>1</v>
      </c>
      <c r="AF23" s="6">
        <f t="shared" si="9"/>
        <v>5.8823529411764705E-2</v>
      </c>
      <c r="AG23" s="5">
        <f t="shared" si="10"/>
        <v>17</v>
      </c>
      <c r="AH23" s="7">
        <f t="shared" si="11"/>
        <v>30</v>
      </c>
      <c r="AI23" s="7">
        <f t="shared" si="12"/>
        <v>3</v>
      </c>
      <c r="AJ23" s="8">
        <f>AVERAGE(AF23,AC23,Z23,W23,T23,Q23,N23,H23,E23)</f>
        <v>0.36023965141612202</v>
      </c>
      <c r="AK23" s="38" t="str">
        <f t="shared" si="14"/>
        <v>مطلوب</v>
      </c>
    </row>
    <row r="24" spans="1:37" x14ac:dyDescent="0.25">
      <c r="A24" s="21"/>
      <c r="B24" s="4" t="s">
        <v>170</v>
      </c>
      <c r="C24" s="5">
        <v>0</v>
      </c>
      <c r="D24" s="5">
        <v>0</v>
      </c>
      <c r="E24" s="6" t="e">
        <f t="shared" si="0"/>
        <v>#DIV/0!</v>
      </c>
      <c r="F24" s="5">
        <v>7</v>
      </c>
      <c r="G24" s="5">
        <v>7</v>
      </c>
      <c r="H24" s="6">
        <f t="shared" si="1"/>
        <v>1</v>
      </c>
      <c r="I24" s="5">
        <v>4</v>
      </c>
      <c r="J24" s="13">
        <v>0</v>
      </c>
      <c r="K24" s="6">
        <f t="shared" si="2"/>
        <v>0</v>
      </c>
      <c r="L24" s="5">
        <v>3</v>
      </c>
      <c r="M24" s="13">
        <v>0</v>
      </c>
      <c r="N24" s="6">
        <f t="shared" si="3"/>
        <v>0</v>
      </c>
      <c r="O24" s="5">
        <v>13</v>
      </c>
      <c r="P24" s="13">
        <v>0</v>
      </c>
      <c r="Q24" s="6">
        <f t="shared" si="4"/>
        <v>0</v>
      </c>
      <c r="R24" s="5">
        <v>12</v>
      </c>
      <c r="S24" s="13">
        <v>0</v>
      </c>
      <c r="T24" s="6">
        <f t="shared" si="5"/>
        <v>0</v>
      </c>
      <c r="U24" s="5">
        <v>14</v>
      </c>
      <c r="V24" s="5">
        <v>1</v>
      </c>
      <c r="W24" s="6">
        <f t="shared" si="6"/>
        <v>7.1428571428571425E-2</v>
      </c>
      <c r="X24" s="5">
        <v>22</v>
      </c>
      <c r="Y24" s="13">
        <v>0</v>
      </c>
      <c r="Z24" s="6">
        <f t="shared" si="7"/>
        <v>0</v>
      </c>
      <c r="AA24" s="5">
        <v>31</v>
      </c>
      <c r="AB24" s="5">
        <v>7</v>
      </c>
      <c r="AC24" s="6">
        <f t="shared" si="8"/>
        <v>0.22580645161290322</v>
      </c>
      <c r="AD24" s="5">
        <v>33</v>
      </c>
      <c r="AE24" s="13">
        <v>0</v>
      </c>
      <c r="AF24" s="6">
        <f t="shared" si="9"/>
        <v>0</v>
      </c>
      <c r="AG24" s="5">
        <f t="shared" si="10"/>
        <v>33</v>
      </c>
      <c r="AH24" s="7">
        <f t="shared" si="11"/>
        <v>15</v>
      </c>
      <c r="AI24" s="7">
        <f t="shared" si="12"/>
        <v>2</v>
      </c>
      <c r="AJ24" s="8">
        <f>AVERAGE(AF24,AC24,Z24,W24,T24,Q24,N24,K24,H24)</f>
        <v>0.14413722478238608</v>
      </c>
      <c r="AK24" s="38" t="str">
        <f t="shared" si="14"/>
        <v>مشبع</v>
      </c>
    </row>
    <row r="25" spans="1:37" x14ac:dyDescent="0.25">
      <c r="A25" s="21"/>
      <c r="B25" s="4" t="s">
        <v>39</v>
      </c>
      <c r="C25" s="5">
        <v>2</v>
      </c>
      <c r="D25" s="5">
        <v>0</v>
      </c>
      <c r="E25" s="6">
        <f t="shared" si="0"/>
        <v>0</v>
      </c>
      <c r="F25" s="5">
        <v>2</v>
      </c>
      <c r="G25" s="13">
        <v>0</v>
      </c>
      <c r="H25" s="6">
        <f t="shared" si="1"/>
        <v>0</v>
      </c>
      <c r="I25" s="5">
        <v>2</v>
      </c>
      <c r="J25" s="13">
        <v>0</v>
      </c>
      <c r="K25" s="6">
        <f t="shared" si="2"/>
        <v>0</v>
      </c>
      <c r="L25" s="5">
        <v>2</v>
      </c>
      <c r="M25" s="13">
        <v>0</v>
      </c>
      <c r="N25" s="6">
        <f t="shared" si="3"/>
        <v>0</v>
      </c>
      <c r="O25" s="5">
        <v>2</v>
      </c>
      <c r="P25" s="13">
        <v>0</v>
      </c>
      <c r="Q25" s="6">
        <f t="shared" si="4"/>
        <v>0</v>
      </c>
      <c r="R25" s="5">
        <v>2</v>
      </c>
      <c r="S25" s="13">
        <v>0</v>
      </c>
      <c r="T25" s="6">
        <f t="shared" si="5"/>
        <v>0</v>
      </c>
      <c r="U25" s="5">
        <v>2</v>
      </c>
      <c r="V25" s="13">
        <v>0</v>
      </c>
      <c r="W25" s="6">
        <f t="shared" si="6"/>
        <v>0</v>
      </c>
      <c r="X25" s="5">
        <v>2</v>
      </c>
      <c r="Y25" s="13">
        <v>0</v>
      </c>
      <c r="Z25" s="6">
        <f t="shared" si="7"/>
        <v>0</v>
      </c>
      <c r="AA25" s="5">
        <v>2</v>
      </c>
      <c r="AB25" s="13">
        <v>0</v>
      </c>
      <c r="AC25" s="6">
        <f t="shared" si="8"/>
        <v>0</v>
      </c>
      <c r="AD25" s="5">
        <v>2</v>
      </c>
      <c r="AE25" s="13">
        <v>0</v>
      </c>
      <c r="AF25" s="6">
        <f t="shared" si="9"/>
        <v>0</v>
      </c>
      <c r="AG25" s="5">
        <f t="shared" si="10"/>
        <v>2</v>
      </c>
      <c r="AH25" s="7">
        <f t="shared" si="11"/>
        <v>0</v>
      </c>
      <c r="AI25" s="7">
        <f t="shared" si="12"/>
        <v>0</v>
      </c>
      <c r="AJ25" s="8">
        <f t="shared" si="13"/>
        <v>0</v>
      </c>
      <c r="AK25" s="38" t="str">
        <f t="shared" si="14"/>
        <v>راكد</v>
      </c>
    </row>
    <row r="26" spans="1:37" x14ac:dyDescent="0.25">
      <c r="A26" s="21"/>
      <c r="B26" s="4" t="s">
        <v>41</v>
      </c>
      <c r="C26" s="5">
        <v>18</v>
      </c>
      <c r="D26" s="5">
        <v>1</v>
      </c>
      <c r="E26" s="6">
        <f t="shared" si="0"/>
        <v>5.5555555555555552E-2</v>
      </c>
      <c r="F26" s="5">
        <v>22</v>
      </c>
      <c r="G26" s="5">
        <v>2</v>
      </c>
      <c r="H26" s="6">
        <f t="shared" si="1"/>
        <v>9.0909090909090912E-2</v>
      </c>
      <c r="I26" s="5">
        <v>20</v>
      </c>
      <c r="J26" s="5">
        <v>1</v>
      </c>
      <c r="K26" s="6">
        <f t="shared" si="2"/>
        <v>0.05</v>
      </c>
      <c r="L26" s="5">
        <v>19</v>
      </c>
      <c r="M26" s="5">
        <v>8</v>
      </c>
      <c r="N26" s="6">
        <f t="shared" si="3"/>
        <v>0.42105263157894735</v>
      </c>
      <c r="O26" s="5">
        <v>6</v>
      </c>
      <c r="P26" s="5">
        <v>3</v>
      </c>
      <c r="Q26" s="6">
        <f t="shared" si="4"/>
        <v>0.5</v>
      </c>
      <c r="R26" s="5">
        <v>16</v>
      </c>
      <c r="S26" s="5">
        <v>3</v>
      </c>
      <c r="T26" s="6">
        <f t="shared" si="5"/>
        <v>0.1875</v>
      </c>
      <c r="U26" s="5">
        <v>26</v>
      </c>
      <c r="V26" s="13">
        <v>0</v>
      </c>
      <c r="W26" s="6">
        <f t="shared" si="6"/>
        <v>0</v>
      </c>
      <c r="X26" s="5">
        <v>31</v>
      </c>
      <c r="Y26" s="13">
        <v>0</v>
      </c>
      <c r="Z26" s="6">
        <f t="shared" si="7"/>
        <v>0</v>
      </c>
      <c r="AA26" s="5">
        <v>44</v>
      </c>
      <c r="AB26" s="5">
        <v>8</v>
      </c>
      <c r="AC26" s="6">
        <f t="shared" si="8"/>
        <v>0.18181818181818182</v>
      </c>
      <c r="AD26" s="5">
        <v>37</v>
      </c>
      <c r="AE26" s="13">
        <v>0</v>
      </c>
      <c r="AF26" s="6">
        <f t="shared" si="9"/>
        <v>0</v>
      </c>
      <c r="AG26" s="5">
        <f t="shared" si="10"/>
        <v>37</v>
      </c>
      <c r="AH26" s="7">
        <f t="shared" si="11"/>
        <v>26</v>
      </c>
      <c r="AI26" s="7">
        <f t="shared" si="12"/>
        <v>3</v>
      </c>
      <c r="AJ26" s="8">
        <f t="shared" si="13"/>
        <v>0.14868354598617756</v>
      </c>
      <c r="AK26" s="33" t="s">
        <v>205</v>
      </c>
    </row>
    <row r="27" spans="1:37" x14ac:dyDescent="0.25">
      <c r="A27" s="21"/>
      <c r="B27" s="4" t="s">
        <v>43</v>
      </c>
      <c r="C27" s="5">
        <v>317</v>
      </c>
      <c r="D27" s="5">
        <v>15</v>
      </c>
      <c r="E27" s="6">
        <f t="shared" si="0"/>
        <v>4.7318611987381701E-2</v>
      </c>
      <c r="F27" s="5">
        <v>314</v>
      </c>
      <c r="G27" s="5">
        <v>45</v>
      </c>
      <c r="H27" s="6">
        <f t="shared" si="1"/>
        <v>0.14331210191082802</v>
      </c>
      <c r="I27" s="5">
        <v>252</v>
      </c>
      <c r="J27" s="13">
        <v>0</v>
      </c>
      <c r="K27" s="6">
        <f t="shared" si="2"/>
        <v>0</v>
      </c>
      <c r="L27" s="5">
        <v>290</v>
      </c>
      <c r="M27" s="5">
        <v>21</v>
      </c>
      <c r="N27" s="6">
        <f t="shared" si="3"/>
        <v>7.2413793103448282E-2</v>
      </c>
      <c r="O27" s="5">
        <v>234</v>
      </c>
      <c r="P27" s="5">
        <v>31</v>
      </c>
      <c r="Q27" s="6">
        <f t="shared" si="4"/>
        <v>0.13247863247863248</v>
      </c>
      <c r="R27" s="5">
        <v>222</v>
      </c>
      <c r="S27" s="5">
        <v>3</v>
      </c>
      <c r="T27" s="6">
        <f t="shared" si="5"/>
        <v>1.3513513513513514E-2</v>
      </c>
      <c r="U27" s="5">
        <v>212</v>
      </c>
      <c r="V27" s="5">
        <v>5</v>
      </c>
      <c r="W27" s="6">
        <f t="shared" si="6"/>
        <v>2.358490566037736E-2</v>
      </c>
      <c r="X27" s="5">
        <v>203</v>
      </c>
      <c r="Y27" s="5">
        <v>3</v>
      </c>
      <c r="Z27" s="6">
        <f t="shared" si="7"/>
        <v>1.4778325123152709E-2</v>
      </c>
      <c r="AA27" s="5">
        <v>199</v>
      </c>
      <c r="AB27" s="5">
        <v>16</v>
      </c>
      <c r="AC27" s="6">
        <f t="shared" si="8"/>
        <v>8.0402010050251257E-2</v>
      </c>
      <c r="AD27" s="5">
        <v>189</v>
      </c>
      <c r="AE27" s="5">
        <v>14</v>
      </c>
      <c r="AF27" s="6">
        <f t="shared" si="9"/>
        <v>7.407407407407407E-2</v>
      </c>
      <c r="AG27" s="5">
        <f t="shared" si="10"/>
        <v>189</v>
      </c>
      <c r="AH27" s="7">
        <f t="shared" si="11"/>
        <v>153</v>
      </c>
      <c r="AI27" s="7">
        <f t="shared" si="12"/>
        <v>15</v>
      </c>
      <c r="AJ27" s="8">
        <f>AVERAGE(AF27,AC27,Z27,W27,T27,Q27,N27,K27,H27)</f>
        <v>6.16174839904753E-2</v>
      </c>
      <c r="AK27" s="38" t="str">
        <f t="shared" si="14"/>
        <v>مشبع</v>
      </c>
    </row>
    <row r="28" spans="1:37" x14ac:dyDescent="0.25">
      <c r="A28" s="21"/>
      <c r="B28" s="4" t="s">
        <v>44</v>
      </c>
      <c r="C28" s="5">
        <v>0</v>
      </c>
      <c r="D28" s="5">
        <v>0</v>
      </c>
      <c r="E28" s="6" t="e">
        <f t="shared" si="0"/>
        <v>#DIV/0!</v>
      </c>
      <c r="F28" s="5">
        <v>2</v>
      </c>
      <c r="G28" s="13">
        <v>0</v>
      </c>
      <c r="H28" s="6">
        <f t="shared" si="1"/>
        <v>0</v>
      </c>
      <c r="I28" s="5">
        <v>4</v>
      </c>
      <c r="J28" s="13">
        <v>0</v>
      </c>
      <c r="K28" s="6">
        <f t="shared" si="2"/>
        <v>0</v>
      </c>
      <c r="L28" s="5">
        <v>5</v>
      </c>
      <c r="M28" s="13">
        <v>0</v>
      </c>
      <c r="N28" s="6">
        <f t="shared" si="3"/>
        <v>0</v>
      </c>
      <c r="O28" s="5">
        <v>9</v>
      </c>
      <c r="P28" s="13">
        <v>0</v>
      </c>
      <c r="Q28" s="6">
        <f t="shared" si="4"/>
        <v>0</v>
      </c>
      <c r="R28" s="5">
        <v>18</v>
      </c>
      <c r="S28" s="5">
        <v>3</v>
      </c>
      <c r="T28" s="6">
        <f t="shared" si="5"/>
        <v>0.16666666666666666</v>
      </c>
      <c r="U28" s="5">
        <v>24</v>
      </c>
      <c r="V28" s="5">
        <v>7</v>
      </c>
      <c r="W28" s="6">
        <f t="shared" si="6"/>
        <v>0.29166666666666669</v>
      </c>
      <c r="X28" s="5">
        <v>13</v>
      </c>
      <c r="Y28" s="5">
        <v>1</v>
      </c>
      <c r="Z28" s="6">
        <f t="shared" si="7"/>
        <v>7.6923076923076927E-2</v>
      </c>
      <c r="AA28" s="5">
        <v>18</v>
      </c>
      <c r="AB28" s="13">
        <v>0</v>
      </c>
      <c r="AC28" s="6">
        <f t="shared" si="8"/>
        <v>0</v>
      </c>
      <c r="AD28" s="5">
        <v>27</v>
      </c>
      <c r="AE28" s="13">
        <v>0</v>
      </c>
      <c r="AF28" s="6">
        <f t="shared" si="9"/>
        <v>0</v>
      </c>
      <c r="AG28" s="5">
        <f t="shared" si="10"/>
        <v>27</v>
      </c>
      <c r="AH28" s="7">
        <f t="shared" si="11"/>
        <v>11</v>
      </c>
      <c r="AI28" s="7">
        <f t="shared" si="12"/>
        <v>1</v>
      </c>
      <c r="AJ28" s="8">
        <f>AVERAGE(AF28,AC28)</f>
        <v>0</v>
      </c>
      <c r="AK28" s="33" t="s">
        <v>206</v>
      </c>
    </row>
    <row r="29" spans="1:37" x14ac:dyDescent="0.25">
      <c r="A29" s="21"/>
      <c r="B29" s="4" t="s">
        <v>45</v>
      </c>
      <c r="C29" s="5">
        <v>412</v>
      </c>
      <c r="D29" s="5">
        <v>2</v>
      </c>
      <c r="E29" s="6">
        <f t="shared" si="0"/>
        <v>4.8543689320388345E-3</v>
      </c>
      <c r="F29" s="5">
        <v>417</v>
      </c>
      <c r="G29" s="5">
        <v>11</v>
      </c>
      <c r="H29" s="6">
        <f t="shared" si="1"/>
        <v>2.6378896882494004E-2</v>
      </c>
      <c r="I29" s="5">
        <v>420</v>
      </c>
      <c r="J29" s="5">
        <v>9</v>
      </c>
      <c r="K29" s="6">
        <f t="shared" si="2"/>
        <v>2.1428571428571429E-2</v>
      </c>
      <c r="L29" s="5">
        <v>450</v>
      </c>
      <c r="M29" s="5">
        <v>9</v>
      </c>
      <c r="N29" s="6">
        <f t="shared" si="3"/>
        <v>0.02</v>
      </c>
      <c r="O29" s="5">
        <v>453</v>
      </c>
      <c r="P29" s="5">
        <v>65</v>
      </c>
      <c r="Q29" s="6">
        <f t="shared" si="4"/>
        <v>0.14348785871964681</v>
      </c>
      <c r="R29" s="5">
        <v>300</v>
      </c>
      <c r="S29" s="5">
        <v>3</v>
      </c>
      <c r="T29" s="6">
        <f t="shared" si="5"/>
        <v>0.01</v>
      </c>
      <c r="U29" s="5">
        <v>205</v>
      </c>
      <c r="V29" s="5">
        <v>1</v>
      </c>
      <c r="W29" s="6">
        <f t="shared" si="6"/>
        <v>4.8780487804878049E-3</v>
      </c>
      <c r="X29" s="5">
        <v>241</v>
      </c>
      <c r="Y29" s="5">
        <v>1</v>
      </c>
      <c r="Z29" s="6">
        <f t="shared" si="7"/>
        <v>4.1493775933609959E-3</v>
      </c>
      <c r="AA29" s="5">
        <v>263</v>
      </c>
      <c r="AB29" s="5">
        <v>3</v>
      </c>
      <c r="AC29" s="6">
        <f t="shared" si="8"/>
        <v>1.1406844106463879E-2</v>
      </c>
      <c r="AD29" s="5">
        <v>290</v>
      </c>
      <c r="AE29" s="5">
        <v>1</v>
      </c>
      <c r="AF29" s="6">
        <f t="shared" si="9"/>
        <v>3.4482758620689655E-3</v>
      </c>
      <c r="AG29" s="5">
        <f t="shared" si="10"/>
        <v>290</v>
      </c>
      <c r="AH29" s="7">
        <f t="shared" si="11"/>
        <v>105</v>
      </c>
      <c r="AI29" s="7">
        <f t="shared" si="12"/>
        <v>11</v>
      </c>
      <c r="AJ29" s="8">
        <f>AVERAGE(AF29,AC29)</f>
        <v>7.4275599842664221E-3</v>
      </c>
      <c r="AK29" s="38" t="str">
        <f t="shared" si="14"/>
        <v>راكد</v>
      </c>
    </row>
    <row r="30" spans="1:37" x14ac:dyDescent="0.25">
      <c r="A30" s="21"/>
      <c r="B30" s="4" t="s">
        <v>49</v>
      </c>
      <c r="C30" s="5">
        <v>8</v>
      </c>
      <c r="D30" s="5">
        <v>0</v>
      </c>
      <c r="E30" s="6">
        <f t="shared" si="0"/>
        <v>0</v>
      </c>
      <c r="F30" s="5">
        <v>8</v>
      </c>
      <c r="G30" s="13">
        <v>0</v>
      </c>
      <c r="H30" s="6">
        <f t="shared" si="1"/>
        <v>0</v>
      </c>
      <c r="I30" s="5">
        <v>7</v>
      </c>
      <c r="J30" s="13">
        <v>0</v>
      </c>
      <c r="K30" s="6">
        <f t="shared" si="2"/>
        <v>0</v>
      </c>
      <c r="L30" s="5">
        <v>8</v>
      </c>
      <c r="M30" s="13">
        <v>0</v>
      </c>
      <c r="N30" s="6">
        <f t="shared" si="3"/>
        <v>0</v>
      </c>
      <c r="O30" s="5">
        <v>7</v>
      </c>
      <c r="P30" s="13">
        <v>0</v>
      </c>
      <c r="Q30" s="6">
        <f t="shared" si="4"/>
        <v>0</v>
      </c>
      <c r="R30" s="5">
        <v>7</v>
      </c>
      <c r="S30" s="13">
        <v>0</v>
      </c>
      <c r="T30" s="6">
        <f t="shared" si="5"/>
        <v>0</v>
      </c>
      <c r="U30" s="5">
        <v>4</v>
      </c>
      <c r="V30" s="13">
        <v>0</v>
      </c>
      <c r="W30" s="6">
        <f t="shared" si="6"/>
        <v>0</v>
      </c>
      <c r="X30" s="5">
        <v>4</v>
      </c>
      <c r="Y30" s="13">
        <v>0</v>
      </c>
      <c r="Z30" s="6">
        <f t="shared" si="7"/>
        <v>0</v>
      </c>
      <c r="AA30" s="5">
        <v>5</v>
      </c>
      <c r="AB30" s="13">
        <v>0</v>
      </c>
      <c r="AC30" s="6">
        <f t="shared" si="8"/>
        <v>0</v>
      </c>
      <c r="AD30" s="5">
        <v>5</v>
      </c>
      <c r="AE30" s="13">
        <v>0</v>
      </c>
      <c r="AF30" s="6">
        <f t="shared" si="9"/>
        <v>0</v>
      </c>
      <c r="AG30" s="5">
        <f t="shared" si="10"/>
        <v>5</v>
      </c>
      <c r="AH30" s="7">
        <f t="shared" si="11"/>
        <v>0</v>
      </c>
      <c r="AI30" s="7">
        <f t="shared" si="12"/>
        <v>0</v>
      </c>
      <c r="AJ30" s="8">
        <f t="shared" si="13"/>
        <v>0</v>
      </c>
      <c r="AK30" s="38" t="str">
        <f t="shared" si="14"/>
        <v>راكد</v>
      </c>
    </row>
    <row r="31" spans="1:37" x14ac:dyDescent="0.25">
      <c r="A31" s="21"/>
      <c r="B31" s="4" t="s">
        <v>50</v>
      </c>
      <c r="C31" s="5">
        <v>64</v>
      </c>
      <c r="D31" s="5">
        <v>1</v>
      </c>
      <c r="E31" s="6">
        <f t="shared" si="0"/>
        <v>1.5625E-2</v>
      </c>
      <c r="F31" s="5">
        <v>64</v>
      </c>
      <c r="G31" s="13">
        <v>0</v>
      </c>
      <c r="H31" s="6">
        <f t="shared" si="1"/>
        <v>0</v>
      </c>
      <c r="I31" s="5">
        <v>64</v>
      </c>
      <c r="J31" s="13">
        <v>0</v>
      </c>
      <c r="K31" s="6">
        <f t="shared" si="2"/>
        <v>0</v>
      </c>
      <c r="L31" s="5">
        <v>67</v>
      </c>
      <c r="M31" s="13">
        <v>0</v>
      </c>
      <c r="N31" s="6">
        <f t="shared" si="3"/>
        <v>0</v>
      </c>
      <c r="O31" s="5">
        <v>64</v>
      </c>
      <c r="P31" s="13">
        <v>0</v>
      </c>
      <c r="Q31" s="6">
        <f t="shared" si="4"/>
        <v>0</v>
      </c>
      <c r="R31" s="5">
        <v>62</v>
      </c>
      <c r="S31" s="13">
        <v>0</v>
      </c>
      <c r="T31" s="6">
        <f t="shared" si="5"/>
        <v>0</v>
      </c>
      <c r="U31" s="5">
        <v>32</v>
      </c>
      <c r="V31" s="13">
        <v>0</v>
      </c>
      <c r="W31" s="6">
        <f t="shared" si="6"/>
        <v>0</v>
      </c>
      <c r="X31" s="5">
        <v>33</v>
      </c>
      <c r="Y31" s="5">
        <v>1</v>
      </c>
      <c r="Z31" s="6">
        <f t="shared" si="7"/>
        <v>3.0303030303030304E-2</v>
      </c>
      <c r="AA31" s="5">
        <v>33</v>
      </c>
      <c r="AB31" s="13">
        <v>0</v>
      </c>
      <c r="AC31" s="6">
        <f t="shared" si="8"/>
        <v>0</v>
      </c>
      <c r="AD31" s="5">
        <v>37</v>
      </c>
      <c r="AE31" s="13">
        <v>0</v>
      </c>
      <c r="AF31" s="6">
        <f t="shared" si="9"/>
        <v>0</v>
      </c>
      <c r="AG31" s="5">
        <f t="shared" si="10"/>
        <v>37</v>
      </c>
      <c r="AH31" s="7">
        <f t="shared" si="11"/>
        <v>2</v>
      </c>
      <c r="AI31" s="7">
        <f t="shared" si="12"/>
        <v>0</v>
      </c>
      <c r="AJ31" s="8">
        <f>AVERAGE(AF31)</f>
        <v>0</v>
      </c>
      <c r="AK31" s="38" t="str">
        <f t="shared" si="14"/>
        <v>راكد</v>
      </c>
    </row>
    <row r="32" spans="1:37" x14ac:dyDescent="0.25">
      <c r="A32" s="21"/>
      <c r="B32" s="4" t="s">
        <v>164</v>
      </c>
      <c r="C32" s="5">
        <v>5</v>
      </c>
      <c r="D32" s="5">
        <v>8</v>
      </c>
      <c r="E32" s="6">
        <f t="shared" si="0"/>
        <v>1.6</v>
      </c>
      <c r="F32" s="5">
        <v>18</v>
      </c>
      <c r="G32" s="5">
        <v>15</v>
      </c>
      <c r="H32" s="6">
        <f t="shared" si="1"/>
        <v>0.83333333333333337</v>
      </c>
      <c r="I32" s="5">
        <v>14</v>
      </c>
      <c r="J32" s="13">
        <v>0</v>
      </c>
      <c r="K32" s="6">
        <f t="shared" si="2"/>
        <v>0</v>
      </c>
      <c r="L32" s="5">
        <v>32</v>
      </c>
      <c r="M32" s="5">
        <v>3</v>
      </c>
      <c r="N32" s="6">
        <f t="shared" si="3"/>
        <v>9.375E-2</v>
      </c>
      <c r="O32" s="5">
        <v>49</v>
      </c>
      <c r="P32" s="5">
        <v>30</v>
      </c>
      <c r="Q32" s="6">
        <f t="shared" si="4"/>
        <v>0.61224489795918369</v>
      </c>
      <c r="R32" s="5">
        <v>49</v>
      </c>
      <c r="S32" s="5">
        <v>3</v>
      </c>
      <c r="T32" s="6">
        <f t="shared" si="5"/>
        <v>6.1224489795918366E-2</v>
      </c>
      <c r="U32" s="5">
        <v>60</v>
      </c>
      <c r="V32" s="5">
        <v>6</v>
      </c>
      <c r="W32" s="6">
        <f t="shared" si="6"/>
        <v>0.1</v>
      </c>
      <c r="X32" s="5">
        <v>82</v>
      </c>
      <c r="Y32" s="5">
        <v>2</v>
      </c>
      <c r="Z32" s="6">
        <f t="shared" si="7"/>
        <v>2.4390243902439025E-2</v>
      </c>
      <c r="AA32" s="5">
        <v>89</v>
      </c>
      <c r="AB32" s="13">
        <v>0</v>
      </c>
      <c r="AC32" s="6">
        <f t="shared" si="8"/>
        <v>0</v>
      </c>
      <c r="AD32" s="5">
        <v>97</v>
      </c>
      <c r="AE32" s="13">
        <v>0</v>
      </c>
      <c r="AF32" s="6">
        <f t="shared" si="9"/>
        <v>0</v>
      </c>
      <c r="AG32" s="5">
        <f t="shared" si="10"/>
        <v>97</v>
      </c>
      <c r="AH32" s="7">
        <f t="shared" si="11"/>
        <v>67</v>
      </c>
      <c r="AI32" s="7">
        <f t="shared" si="12"/>
        <v>7</v>
      </c>
      <c r="AJ32" s="8">
        <f>AVERAGE(AF32,Z32,AC32)</f>
        <v>8.130081300813009E-3</v>
      </c>
      <c r="AK32" s="33" t="s">
        <v>206</v>
      </c>
    </row>
    <row r="33" spans="1:37" x14ac:dyDescent="0.25">
      <c r="A33" s="21"/>
      <c r="B33" s="4" t="s">
        <v>51</v>
      </c>
      <c r="C33" s="5">
        <v>370</v>
      </c>
      <c r="D33" s="5">
        <v>3</v>
      </c>
      <c r="E33" s="6">
        <f t="shared" si="0"/>
        <v>8.1081081081081086E-3</v>
      </c>
      <c r="F33" s="5">
        <v>376</v>
      </c>
      <c r="G33" s="13">
        <v>0</v>
      </c>
      <c r="H33" s="6">
        <f t="shared" si="1"/>
        <v>0</v>
      </c>
      <c r="I33" s="5">
        <v>375</v>
      </c>
      <c r="J33" s="13">
        <v>0</v>
      </c>
      <c r="K33" s="6">
        <f t="shared" si="2"/>
        <v>0</v>
      </c>
      <c r="L33" s="5">
        <v>392</v>
      </c>
      <c r="M33" s="13">
        <v>0</v>
      </c>
      <c r="N33" s="6">
        <f t="shared" si="3"/>
        <v>0</v>
      </c>
      <c r="O33" s="5">
        <v>401</v>
      </c>
      <c r="P33" s="5">
        <v>8</v>
      </c>
      <c r="Q33" s="6">
        <f t="shared" si="4"/>
        <v>1.9950124688279301E-2</v>
      </c>
      <c r="R33" s="5">
        <v>393</v>
      </c>
      <c r="S33" s="13">
        <v>0</v>
      </c>
      <c r="T33" s="6">
        <f t="shared" si="5"/>
        <v>0</v>
      </c>
      <c r="U33" s="5">
        <v>216</v>
      </c>
      <c r="V33" s="5">
        <v>2</v>
      </c>
      <c r="W33" s="6">
        <f t="shared" si="6"/>
        <v>9.2592592592592587E-3</v>
      </c>
      <c r="X33" s="5">
        <v>233</v>
      </c>
      <c r="Y33" s="5">
        <v>2</v>
      </c>
      <c r="Z33" s="6">
        <f t="shared" si="7"/>
        <v>8.5836909871244635E-3</v>
      </c>
      <c r="AA33" s="5">
        <v>243</v>
      </c>
      <c r="AB33" s="13">
        <v>0</v>
      </c>
      <c r="AC33" s="6">
        <f t="shared" si="8"/>
        <v>0</v>
      </c>
      <c r="AD33" s="5">
        <v>259</v>
      </c>
      <c r="AE33" s="5">
        <v>3</v>
      </c>
      <c r="AF33" s="6">
        <f t="shared" si="9"/>
        <v>1.1583011583011582E-2</v>
      </c>
      <c r="AG33" s="5">
        <f t="shared" si="10"/>
        <v>259</v>
      </c>
      <c r="AH33" s="7">
        <f t="shared" si="11"/>
        <v>18</v>
      </c>
      <c r="AI33" s="7">
        <f t="shared" si="12"/>
        <v>2</v>
      </c>
      <c r="AJ33" s="8">
        <f>AVERAGE(AF33,AC33)</f>
        <v>5.7915057915057912E-3</v>
      </c>
      <c r="AK33" s="38" t="str">
        <f t="shared" si="14"/>
        <v>راكد</v>
      </c>
    </row>
    <row r="34" spans="1:37" x14ac:dyDescent="0.25">
      <c r="A34" s="21"/>
      <c r="B34" s="4" t="s">
        <v>52</v>
      </c>
      <c r="C34" s="5">
        <v>23</v>
      </c>
      <c r="D34" s="5">
        <v>0</v>
      </c>
      <c r="E34" s="6">
        <f t="shared" si="0"/>
        <v>0</v>
      </c>
      <c r="F34" s="5">
        <v>24</v>
      </c>
      <c r="G34" s="13">
        <v>0</v>
      </c>
      <c r="H34" s="6">
        <f t="shared" si="1"/>
        <v>0</v>
      </c>
      <c r="I34" s="5">
        <v>25</v>
      </c>
      <c r="J34" s="13">
        <v>0</v>
      </c>
      <c r="K34" s="6">
        <f t="shared" si="2"/>
        <v>0</v>
      </c>
      <c r="L34" s="5">
        <v>26</v>
      </c>
      <c r="M34" s="13">
        <v>0</v>
      </c>
      <c r="N34" s="6">
        <f t="shared" si="3"/>
        <v>0</v>
      </c>
      <c r="O34" s="5">
        <v>26</v>
      </c>
      <c r="P34" s="13">
        <v>0</v>
      </c>
      <c r="Q34" s="6">
        <f t="shared" si="4"/>
        <v>0</v>
      </c>
      <c r="R34" s="5">
        <v>30</v>
      </c>
      <c r="S34" s="13">
        <v>0</v>
      </c>
      <c r="T34" s="6">
        <f t="shared" si="5"/>
        <v>0</v>
      </c>
      <c r="U34" s="5">
        <v>16</v>
      </c>
      <c r="V34" s="13">
        <v>0</v>
      </c>
      <c r="W34" s="6">
        <f t="shared" si="6"/>
        <v>0</v>
      </c>
      <c r="X34" s="5">
        <v>19</v>
      </c>
      <c r="Y34" s="13">
        <v>0</v>
      </c>
      <c r="Z34" s="6">
        <f t="shared" si="7"/>
        <v>0</v>
      </c>
      <c r="AA34" s="5">
        <v>20</v>
      </c>
      <c r="AB34" s="13">
        <v>0</v>
      </c>
      <c r="AC34" s="6">
        <f t="shared" si="8"/>
        <v>0</v>
      </c>
      <c r="AD34" s="5">
        <v>21</v>
      </c>
      <c r="AE34" s="13">
        <v>0</v>
      </c>
      <c r="AF34" s="6">
        <f t="shared" si="9"/>
        <v>0</v>
      </c>
      <c r="AG34" s="5">
        <f t="shared" si="10"/>
        <v>21</v>
      </c>
      <c r="AH34" s="7">
        <f t="shared" si="11"/>
        <v>0</v>
      </c>
      <c r="AI34" s="7">
        <f t="shared" si="12"/>
        <v>0</v>
      </c>
      <c r="AJ34" s="8">
        <f t="shared" si="13"/>
        <v>0</v>
      </c>
      <c r="AK34" s="38" t="str">
        <f t="shared" si="14"/>
        <v>راكد</v>
      </c>
    </row>
    <row r="35" spans="1:37" x14ac:dyDescent="0.25">
      <c r="A35" s="21" t="s">
        <v>53</v>
      </c>
      <c r="B35" s="4" t="s">
        <v>171</v>
      </c>
      <c r="C35" s="5">
        <v>0</v>
      </c>
      <c r="D35" s="5">
        <v>0</v>
      </c>
      <c r="E35" s="6" t="e">
        <f t="shared" si="0"/>
        <v>#DIV/0!</v>
      </c>
      <c r="F35" s="5">
        <v>0</v>
      </c>
      <c r="G35" s="13">
        <v>0</v>
      </c>
      <c r="H35" s="6" t="e">
        <f t="shared" si="1"/>
        <v>#DIV/0!</v>
      </c>
      <c r="I35" s="13">
        <v>0</v>
      </c>
      <c r="J35" s="13">
        <v>0</v>
      </c>
      <c r="K35" s="6" t="e">
        <f t="shared" si="2"/>
        <v>#DIV/0!</v>
      </c>
      <c r="L35" s="13">
        <v>0</v>
      </c>
      <c r="M35" s="13">
        <v>0</v>
      </c>
      <c r="N35" s="6" t="e">
        <f t="shared" si="3"/>
        <v>#DIV/0!</v>
      </c>
      <c r="O35" s="13">
        <v>0</v>
      </c>
      <c r="P35" s="13">
        <v>0</v>
      </c>
      <c r="Q35" s="6" t="e">
        <f t="shared" si="4"/>
        <v>#DIV/0!</v>
      </c>
      <c r="R35" s="13">
        <v>0</v>
      </c>
      <c r="S35" s="13">
        <v>0</v>
      </c>
      <c r="T35" s="6" t="e">
        <f t="shared" si="5"/>
        <v>#DIV/0!</v>
      </c>
      <c r="U35" s="5">
        <v>1</v>
      </c>
      <c r="V35" s="13">
        <v>0</v>
      </c>
      <c r="W35" s="6">
        <f t="shared" si="6"/>
        <v>0</v>
      </c>
      <c r="X35" s="5">
        <v>1</v>
      </c>
      <c r="Y35" s="13">
        <v>0</v>
      </c>
      <c r="Z35" s="6">
        <f t="shared" si="7"/>
        <v>0</v>
      </c>
      <c r="AA35" s="5">
        <v>2</v>
      </c>
      <c r="AB35" s="13">
        <v>0</v>
      </c>
      <c r="AC35" s="6">
        <f t="shared" si="8"/>
        <v>0</v>
      </c>
      <c r="AD35" s="5">
        <v>2</v>
      </c>
      <c r="AE35" s="13">
        <v>0</v>
      </c>
      <c r="AF35" s="6">
        <f t="shared" si="9"/>
        <v>0</v>
      </c>
      <c r="AG35" s="5">
        <f t="shared" si="10"/>
        <v>2</v>
      </c>
      <c r="AH35" s="7">
        <f t="shared" si="11"/>
        <v>0</v>
      </c>
      <c r="AI35" s="7">
        <f t="shared" si="12"/>
        <v>0</v>
      </c>
      <c r="AJ35" s="8">
        <f>AVERAGE(AF35,AC35,Z35,W35)</f>
        <v>0</v>
      </c>
      <c r="AK35" s="38" t="str">
        <f t="shared" si="14"/>
        <v>راكد</v>
      </c>
    </row>
    <row r="36" spans="1:37" x14ac:dyDescent="0.25">
      <c r="A36" s="21"/>
      <c r="B36" s="4" t="s">
        <v>172</v>
      </c>
      <c r="C36" s="5">
        <v>0</v>
      </c>
      <c r="D36" s="5">
        <v>0</v>
      </c>
      <c r="E36" s="6" t="e">
        <f t="shared" si="0"/>
        <v>#DIV/0!</v>
      </c>
      <c r="F36" s="5">
        <v>0</v>
      </c>
      <c r="G36" s="13">
        <v>0</v>
      </c>
      <c r="H36" s="6" t="e">
        <f t="shared" si="1"/>
        <v>#DIV/0!</v>
      </c>
      <c r="I36" s="13">
        <v>0</v>
      </c>
      <c r="J36" s="13">
        <v>0</v>
      </c>
      <c r="K36" s="6" t="e">
        <f t="shared" si="2"/>
        <v>#DIV/0!</v>
      </c>
      <c r="L36" s="13">
        <v>0</v>
      </c>
      <c r="M36" s="13">
        <v>0</v>
      </c>
      <c r="N36" s="6" t="e">
        <f t="shared" si="3"/>
        <v>#DIV/0!</v>
      </c>
      <c r="O36" s="13">
        <v>0</v>
      </c>
      <c r="P36" s="13">
        <v>0</v>
      </c>
      <c r="Q36" s="6" t="e">
        <f t="shared" si="4"/>
        <v>#DIV/0!</v>
      </c>
      <c r="R36" s="13">
        <v>0</v>
      </c>
      <c r="S36" s="13">
        <v>0</v>
      </c>
      <c r="T36" s="6" t="e">
        <f t="shared" si="5"/>
        <v>#DIV/0!</v>
      </c>
      <c r="U36" s="13">
        <v>0</v>
      </c>
      <c r="V36" s="13">
        <v>0</v>
      </c>
      <c r="W36" s="6" t="e">
        <f t="shared" si="6"/>
        <v>#DIV/0!</v>
      </c>
      <c r="X36" s="5">
        <v>1</v>
      </c>
      <c r="Y36" s="13">
        <v>0</v>
      </c>
      <c r="Z36" s="6">
        <f t="shared" si="7"/>
        <v>0</v>
      </c>
      <c r="AA36" s="5">
        <v>1</v>
      </c>
      <c r="AB36" s="13">
        <v>0</v>
      </c>
      <c r="AC36" s="6">
        <f t="shared" si="8"/>
        <v>0</v>
      </c>
      <c r="AD36" s="5">
        <v>1</v>
      </c>
      <c r="AE36" s="13">
        <v>0</v>
      </c>
      <c r="AF36" s="6">
        <f t="shared" si="9"/>
        <v>0</v>
      </c>
      <c r="AG36" s="5">
        <f t="shared" si="10"/>
        <v>1</v>
      </c>
      <c r="AH36" s="7">
        <f t="shared" si="11"/>
        <v>0</v>
      </c>
      <c r="AI36" s="7">
        <f t="shared" si="12"/>
        <v>0</v>
      </c>
      <c r="AJ36" s="8">
        <f>AVERAGE(AF36,AC36,Z36)</f>
        <v>0</v>
      </c>
      <c r="AK36" s="33" t="s">
        <v>205</v>
      </c>
    </row>
    <row r="37" spans="1:37" x14ac:dyDescent="0.25">
      <c r="A37" s="21"/>
      <c r="B37" s="4" t="s">
        <v>74</v>
      </c>
      <c r="C37" s="5">
        <v>1</v>
      </c>
      <c r="D37" s="5">
        <v>0</v>
      </c>
      <c r="E37" s="6">
        <f t="shared" si="0"/>
        <v>0</v>
      </c>
      <c r="F37" s="5">
        <v>2</v>
      </c>
      <c r="G37" s="13">
        <v>0</v>
      </c>
      <c r="H37" s="6">
        <f t="shared" si="1"/>
        <v>0</v>
      </c>
      <c r="I37" s="5">
        <v>2</v>
      </c>
      <c r="J37" s="13">
        <v>0</v>
      </c>
      <c r="K37" s="6">
        <f t="shared" si="2"/>
        <v>0</v>
      </c>
      <c r="L37" s="5">
        <v>2</v>
      </c>
      <c r="M37" s="13">
        <v>0</v>
      </c>
      <c r="N37" s="6">
        <f t="shared" si="3"/>
        <v>0</v>
      </c>
      <c r="O37" s="5">
        <v>2</v>
      </c>
      <c r="P37" s="13">
        <v>0</v>
      </c>
      <c r="Q37" s="6">
        <f t="shared" si="4"/>
        <v>0</v>
      </c>
      <c r="R37" s="5">
        <v>6</v>
      </c>
      <c r="S37" s="13">
        <v>0</v>
      </c>
      <c r="T37" s="6">
        <f t="shared" si="5"/>
        <v>0</v>
      </c>
      <c r="U37" s="5">
        <v>3</v>
      </c>
      <c r="V37" s="13">
        <v>0</v>
      </c>
      <c r="W37" s="6">
        <f t="shared" si="6"/>
        <v>0</v>
      </c>
      <c r="X37" s="5">
        <v>2</v>
      </c>
      <c r="Y37" s="13">
        <v>0</v>
      </c>
      <c r="Z37" s="6">
        <f t="shared" si="7"/>
        <v>0</v>
      </c>
      <c r="AA37" s="5">
        <v>2</v>
      </c>
      <c r="AB37" s="13">
        <v>0</v>
      </c>
      <c r="AC37" s="6">
        <f t="shared" si="8"/>
        <v>0</v>
      </c>
      <c r="AD37" s="5">
        <v>2</v>
      </c>
      <c r="AE37" s="13">
        <v>0</v>
      </c>
      <c r="AF37" s="6">
        <f t="shared" si="9"/>
        <v>0</v>
      </c>
      <c r="AG37" s="5">
        <f t="shared" si="10"/>
        <v>2</v>
      </c>
      <c r="AH37" s="7">
        <f t="shared" si="11"/>
        <v>0</v>
      </c>
      <c r="AI37" s="7">
        <f t="shared" si="12"/>
        <v>0</v>
      </c>
      <c r="AJ37" s="8">
        <f t="shared" si="13"/>
        <v>0</v>
      </c>
      <c r="AK37" s="38" t="str">
        <f t="shared" si="14"/>
        <v>راكد</v>
      </c>
    </row>
    <row r="38" spans="1:37" x14ac:dyDescent="0.25">
      <c r="A38" s="21"/>
      <c r="B38" s="4" t="s">
        <v>81</v>
      </c>
      <c r="C38" s="5">
        <v>0</v>
      </c>
      <c r="D38" s="5">
        <v>0</v>
      </c>
      <c r="E38" s="6" t="e">
        <f t="shared" si="0"/>
        <v>#DIV/0!</v>
      </c>
      <c r="F38" s="5">
        <v>1</v>
      </c>
      <c r="G38" s="5">
        <v>1</v>
      </c>
      <c r="H38" s="6">
        <f t="shared" si="1"/>
        <v>1</v>
      </c>
      <c r="I38" s="13">
        <v>0</v>
      </c>
      <c r="J38" s="13">
        <v>0</v>
      </c>
      <c r="K38" s="6" t="e">
        <f t="shared" si="2"/>
        <v>#DIV/0!</v>
      </c>
      <c r="L38" s="5">
        <v>1</v>
      </c>
      <c r="M38" s="13">
        <v>0</v>
      </c>
      <c r="N38" s="6">
        <f t="shared" si="3"/>
        <v>0</v>
      </c>
      <c r="O38" s="5">
        <v>1</v>
      </c>
      <c r="P38" s="13">
        <v>0</v>
      </c>
      <c r="Q38" s="6">
        <f t="shared" si="4"/>
        <v>0</v>
      </c>
      <c r="R38" s="5">
        <v>1</v>
      </c>
      <c r="S38" s="13">
        <v>0</v>
      </c>
      <c r="T38" s="6">
        <f t="shared" si="5"/>
        <v>0</v>
      </c>
      <c r="U38" s="5">
        <v>30</v>
      </c>
      <c r="V38" s="13">
        <v>0</v>
      </c>
      <c r="W38" s="6">
        <f t="shared" si="6"/>
        <v>0</v>
      </c>
      <c r="X38" s="5">
        <v>32</v>
      </c>
      <c r="Y38" s="5">
        <v>2</v>
      </c>
      <c r="Z38" s="6">
        <f t="shared" si="7"/>
        <v>6.25E-2</v>
      </c>
      <c r="AA38" s="5">
        <v>34</v>
      </c>
      <c r="AB38" s="13">
        <v>0</v>
      </c>
      <c r="AC38" s="6">
        <f t="shared" si="8"/>
        <v>0</v>
      </c>
      <c r="AD38" s="5">
        <v>35</v>
      </c>
      <c r="AE38" s="13">
        <v>0</v>
      </c>
      <c r="AF38" s="6">
        <f t="shared" si="9"/>
        <v>0</v>
      </c>
      <c r="AG38" s="5">
        <f t="shared" si="10"/>
        <v>35</v>
      </c>
      <c r="AH38" s="7">
        <f t="shared" si="11"/>
        <v>3</v>
      </c>
      <c r="AI38" s="7">
        <f t="shared" si="12"/>
        <v>0</v>
      </c>
      <c r="AJ38" s="8">
        <f>AVERAGE(AF38,AC38,Z38,W38,T38,Q38,N38,H38)</f>
        <v>0.1328125</v>
      </c>
      <c r="AK38" s="33" t="s">
        <v>204</v>
      </c>
    </row>
    <row r="39" spans="1:37" x14ac:dyDescent="0.25">
      <c r="A39" s="21"/>
      <c r="B39" s="4" t="s">
        <v>82</v>
      </c>
      <c r="C39" s="5">
        <v>3</v>
      </c>
      <c r="D39" s="5">
        <v>0</v>
      </c>
      <c r="E39" s="6">
        <f t="shared" si="0"/>
        <v>0</v>
      </c>
      <c r="F39" s="5">
        <v>4</v>
      </c>
      <c r="G39" s="13">
        <v>0</v>
      </c>
      <c r="H39" s="6">
        <f t="shared" si="1"/>
        <v>0</v>
      </c>
      <c r="I39" s="5">
        <v>6</v>
      </c>
      <c r="J39" s="13">
        <v>0</v>
      </c>
      <c r="K39" s="6">
        <f t="shared" si="2"/>
        <v>0</v>
      </c>
      <c r="L39" s="5">
        <v>4</v>
      </c>
      <c r="M39" s="13">
        <v>0</v>
      </c>
      <c r="N39" s="6">
        <f t="shared" si="3"/>
        <v>0</v>
      </c>
      <c r="O39" s="5">
        <v>5</v>
      </c>
      <c r="P39" s="13">
        <v>0</v>
      </c>
      <c r="Q39" s="6">
        <f t="shared" si="4"/>
        <v>0</v>
      </c>
      <c r="R39" s="5">
        <v>9</v>
      </c>
      <c r="S39" s="5">
        <v>1</v>
      </c>
      <c r="T39" s="6">
        <f t="shared" si="5"/>
        <v>0.1111111111111111</v>
      </c>
      <c r="U39" s="5">
        <v>12</v>
      </c>
      <c r="V39" s="5">
        <v>2</v>
      </c>
      <c r="W39" s="6">
        <f t="shared" si="6"/>
        <v>0.16666666666666666</v>
      </c>
      <c r="X39" s="5">
        <v>14</v>
      </c>
      <c r="Y39" s="13">
        <v>0</v>
      </c>
      <c r="Z39" s="6">
        <f t="shared" si="7"/>
        <v>0</v>
      </c>
      <c r="AA39" s="5">
        <v>14</v>
      </c>
      <c r="AB39" s="13">
        <v>0</v>
      </c>
      <c r="AC39" s="6">
        <f t="shared" si="8"/>
        <v>0</v>
      </c>
      <c r="AD39" s="5">
        <v>17</v>
      </c>
      <c r="AE39" s="13">
        <v>0</v>
      </c>
      <c r="AF39" s="6">
        <f t="shared" si="9"/>
        <v>0</v>
      </c>
      <c r="AG39" s="5">
        <f t="shared" si="10"/>
        <v>17</v>
      </c>
      <c r="AH39" s="7">
        <f t="shared" si="11"/>
        <v>3</v>
      </c>
      <c r="AI39" s="7">
        <f t="shared" si="12"/>
        <v>0</v>
      </c>
      <c r="AJ39" s="8">
        <f t="shared" si="13"/>
        <v>2.777777777777778E-2</v>
      </c>
      <c r="AK39" s="38" t="str">
        <f t="shared" si="14"/>
        <v>مشبع</v>
      </c>
    </row>
    <row r="40" spans="1:37" x14ac:dyDescent="0.25">
      <c r="A40" s="21"/>
      <c r="B40" s="4" t="s">
        <v>83</v>
      </c>
      <c r="C40" s="5">
        <v>57</v>
      </c>
      <c r="D40" s="5">
        <v>0</v>
      </c>
      <c r="E40" s="6">
        <f t="shared" si="0"/>
        <v>0</v>
      </c>
      <c r="F40" s="5">
        <v>58</v>
      </c>
      <c r="G40" s="5">
        <v>1</v>
      </c>
      <c r="H40" s="6">
        <f t="shared" si="1"/>
        <v>1.7241379310344827E-2</v>
      </c>
      <c r="I40" s="5">
        <v>59</v>
      </c>
      <c r="J40" s="5">
        <v>7</v>
      </c>
      <c r="K40" s="6">
        <f t="shared" si="2"/>
        <v>0.11864406779661017</v>
      </c>
      <c r="L40" s="5">
        <v>33</v>
      </c>
      <c r="M40" s="5">
        <v>7</v>
      </c>
      <c r="N40" s="6">
        <f t="shared" si="3"/>
        <v>0.21212121212121213</v>
      </c>
      <c r="O40" s="5">
        <v>34</v>
      </c>
      <c r="P40" s="5">
        <v>1</v>
      </c>
      <c r="Q40" s="6">
        <f t="shared" si="4"/>
        <v>2.9411764705882353E-2</v>
      </c>
      <c r="R40" s="5">
        <v>43</v>
      </c>
      <c r="S40" s="13">
        <v>0</v>
      </c>
      <c r="T40" s="6">
        <f t="shared" si="5"/>
        <v>0</v>
      </c>
      <c r="U40" s="5">
        <v>45</v>
      </c>
      <c r="V40" s="13">
        <v>0</v>
      </c>
      <c r="W40" s="6">
        <f t="shared" si="6"/>
        <v>0</v>
      </c>
      <c r="X40" s="5">
        <v>53</v>
      </c>
      <c r="Y40" s="5">
        <v>2</v>
      </c>
      <c r="Z40" s="6">
        <f t="shared" si="7"/>
        <v>3.7735849056603772E-2</v>
      </c>
      <c r="AA40" s="5">
        <v>52</v>
      </c>
      <c r="AB40" s="5">
        <v>2</v>
      </c>
      <c r="AC40" s="6">
        <f t="shared" si="8"/>
        <v>3.8461538461538464E-2</v>
      </c>
      <c r="AD40" s="5">
        <v>50</v>
      </c>
      <c r="AE40" s="13">
        <v>0</v>
      </c>
      <c r="AF40" s="6">
        <f t="shared" si="9"/>
        <v>0</v>
      </c>
      <c r="AG40" s="5">
        <f t="shared" si="10"/>
        <v>50</v>
      </c>
      <c r="AH40" s="7">
        <f t="shared" si="11"/>
        <v>20</v>
      </c>
      <c r="AI40" s="7">
        <f t="shared" si="12"/>
        <v>2</v>
      </c>
      <c r="AJ40" s="8">
        <f t="shared" si="13"/>
        <v>4.5361581145219168E-2</v>
      </c>
      <c r="AK40" s="38" t="str">
        <f t="shared" si="14"/>
        <v>مشبع</v>
      </c>
    </row>
    <row r="41" spans="1:37" x14ac:dyDescent="0.25">
      <c r="A41" s="21"/>
      <c r="B41" s="4" t="s">
        <v>88</v>
      </c>
      <c r="C41" s="5">
        <v>1</v>
      </c>
      <c r="D41" s="5">
        <v>0</v>
      </c>
      <c r="E41" s="6">
        <f t="shared" si="0"/>
        <v>0</v>
      </c>
      <c r="F41" s="5">
        <v>2</v>
      </c>
      <c r="G41" s="13">
        <v>0</v>
      </c>
      <c r="H41" s="6">
        <f t="shared" si="1"/>
        <v>0</v>
      </c>
      <c r="I41" s="5">
        <v>1</v>
      </c>
      <c r="J41" s="13">
        <v>0</v>
      </c>
      <c r="K41" s="6">
        <f t="shared" si="2"/>
        <v>0</v>
      </c>
      <c r="L41" s="5">
        <v>4</v>
      </c>
      <c r="M41" s="13">
        <v>0</v>
      </c>
      <c r="N41" s="6">
        <f t="shared" si="3"/>
        <v>0</v>
      </c>
      <c r="O41" s="5">
        <v>4</v>
      </c>
      <c r="P41" s="13">
        <v>0</v>
      </c>
      <c r="Q41" s="6">
        <f t="shared" si="4"/>
        <v>0</v>
      </c>
      <c r="R41" s="5">
        <v>4</v>
      </c>
      <c r="S41" s="13">
        <v>0</v>
      </c>
      <c r="T41" s="6">
        <f t="shared" si="5"/>
        <v>0</v>
      </c>
      <c r="U41" s="5">
        <v>4</v>
      </c>
      <c r="V41" s="13">
        <v>0</v>
      </c>
      <c r="W41" s="6">
        <f t="shared" si="6"/>
        <v>0</v>
      </c>
      <c r="X41" s="5">
        <v>4</v>
      </c>
      <c r="Y41" s="13">
        <v>0</v>
      </c>
      <c r="Z41" s="6">
        <f t="shared" si="7"/>
        <v>0</v>
      </c>
      <c r="AA41" s="5">
        <v>3</v>
      </c>
      <c r="AB41" s="13">
        <v>0</v>
      </c>
      <c r="AC41" s="6">
        <f t="shared" si="8"/>
        <v>0</v>
      </c>
      <c r="AD41" s="5">
        <v>3</v>
      </c>
      <c r="AE41" s="13">
        <v>0</v>
      </c>
      <c r="AF41" s="6">
        <f t="shared" si="9"/>
        <v>0</v>
      </c>
      <c r="AG41" s="5">
        <f t="shared" si="10"/>
        <v>3</v>
      </c>
      <c r="AH41" s="7">
        <f t="shared" si="11"/>
        <v>0</v>
      </c>
      <c r="AI41" s="7">
        <f t="shared" si="12"/>
        <v>0</v>
      </c>
      <c r="AJ41" s="8">
        <f t="shared" si="13"/>
        <v>0</v>
      </c>
      <c r="AK41" s="38" t="str">
        <f t="shared" si="14"/>
        <v>راكد</v>
      </c>
    </row>
    <row r="42" spans="1:37" x14ac:dyDescent="0.25">
      <c r="A42" s="21"/>
      <c r="B42" s="4" t="s">
        <v>91</v>
      </c>
      <c r="C42" s="5">
        <v>41</v>
      </c>
      <c r="D42" s="5">
        <v>0</v>
      </c>
      <c r="E42" s="6">
        <f t="shared" si="0"/>
        <v>0</v>
      </c>
      <c r="F42" s="5">
        <v>42</v>
      </c>
      <c r="G42" s="13">
        <v>0</v>
      </c>
      <c r="H42" s="6">
        <f t="shared" si="1"/>
        <v>0</v>
      </c>
      <c r="I42" s="5">
        <v>43</v>
      </c>
      <c r="J42" s="13">
        <v>0</v>
      </c>
      <c r="K42" s="6">
        <f t="shared" si="2"/>
        <v>0</v>
      </c>
      <c r="L42" s="5">
        <v>42</v>
      </c>
      <c r="M42" s="13">
        <v>0</v>
      </c>
      <c r="N42" s="6">
        <f t="shared" si="3"/>
        <v>0</v>
      </c>
      <c r="O42" s="5">
        <v>42</v>
      </c>
      <c r="P42" s="13">
        <v>0</v>
      </c>
      <c r="Q42" s="6">
        <f t="shared" si="4"/>
        <v>0</v>
      </c>
      <c r="R42" s="5">
        <v>43</v>
      </c>
      <c r="S42" s="13">
        <v>0</v>
      </c>
      <c r="T42" s="6">
        <f t="shared" si="5"/>
        <v>0</v>
      </c>
      <c r="U42" s="5">
        <v>65</v>
      </c>
      <c r="V42" s="13">
        <v>0</v>
      </c>
      <c r="W42" s="6">
        <f t="shared" si="6"/>
        <v>0</v>
      </c>
      <c r="X42" s="5">
        <v>63</v>
      </c>
      <c r="Y42" s="13">
        <v>0</v>
      </c>
      <c r="Z42" s="6">
        <f t="shared" si="7"/>
        <v>0</v>
      </c>
      <c r="AA42" s="5">
        <v>62</v>
      </c>
      <c r="AB42" s="13">
        <v>0</v>
      </c>
      <c r="AC42" s="6">
        <f t="shared" si="8"/>
        <v>0</v>
      </c>
      <c r="AD42" s="5">
        <v>62</v>
      </c>
      <c r="AE42" s="13">
        <v>0</v>
      </c>
      <c r="AF42" s="6">
        <f t="shared" si="9"/>
        <v>0</v>
      </c>
      <c r="AG42" s="5">
        <f t="shared" si="10"/>
        <v>62</v>
      </c>
      <c r="AH42" s="7">
        <f t="shared" si="11"/>
        <v>0</v>
      </c>
      <c r="AI42" s="7">
        <f t="shared" si="12"/>
        <v>0</v>
      </c>
      <c r="AJ42" s="8">
        <f t="shared" si="13"/>
        <v>0</v>
      </c>
      <c r="AK42" s="38" t="str">
        <f t="shared" si="14"/>
        <v>راكد</v>
      </c>
    </row>
    <row r="43" spans="1:37" x14ac:dyDescent="0.25">
      <c r="A43" s="21"/>
      <c r="B43" s="4" t="s">
        <v>100</v>
      </c>
      <c r="C43" s="5">
        <v>10</v>
      </c>
      <c r="D43" s="5">
        <v>0</v>
      </c>
      <c r="E43" s="6">
        <f t="shared" si="0"/>
        <v>0</v>
      </c>
      <c r="F43" s="5">
        <v>9</v>
      </c>
      <c r="G43" s="13">
        <v>0</v>
      </c>
      <c r="H43" s="6">
        <f t="shared" si="1"/>
        <v>0</v>
      </c>
      <c r="I43" s="5">
        <v>9</v>
      </c>
      <c r="J43" s="13">
        <v>0</v>
      </c>
      <c r="K43" s="6">
        <f t="shared" si="2"/>
        <v>0</v>
      </c>
      <c r="L43" s="5">
        <v>6</v>
      </c>
      <c r="M43" s="13">
        <v>0</v>
      </c>
      <c r="N43" s="6">
        <f t="shared" si="3"/>
        <v>0</v>
      </c>
      <c r="O43" s="5">
        <v>7</v>
      </c>
      <c r="P43" s="13">
        <v>0</v>
      </c>
      <c r="Q43" s="6">
        <f t="shared" si="4"/>
        <v>0</v>
      </c>
      <c r="R43" s="5">
        <v>7</v>
      </c>
      <c r="S43" s="13">
        <v>0</v>
      </c>
      <c r="T43" s="6">
        <f t="shared" si="5"/>
        <v>0</v>
      </c>
      <c r="U43" s="5">
        <v>11</v>
      </c>
      <c r="V43" s="13">
        <v>0</v>
      </c>
      <c r="W43" s="6">
        <f t="shared" si="6"/>
        <v>0</v>
      </c>
      <c r="X43" s="5">
        <v>10</v>
      </c>
      <c r="Y43" s="13">
        <v>0</v>
      </c>
      <c r="Z43" s="6">
        <f t="shared" si="7"/>
        <v>0</v>
      </c>
      <c r="AA43" s="5">
        <v>7</v>
      </c>
      <c r="AB43" s="13">
        <v>0</v>
      </c>
      <c r="AC43" s="6">
        <f t="shared" si="8"/>
        <v>0</v>
      </c>
      <c r="AD43" s="5">
        <v>13</v>
      </c>
      <c r="AE43" s="13">
        <v>0</v>
      </c>
      <c r="AF43" s="6">
        <f t="shared" si="9"/>
        <v>0</v>
      </c>
      <c r="AG43" s="5">
        <f t="shared" si="10"/>
        <v>13</v>
      </c>
      <c r="AH43" s="7">
        <f t="shared" si="11"/>
        <v>0</v>
      </c>
      <c r="AI43" s="7">
        <f t="shared" si="12"/>
        <v>0</v>
      </c>
      <c r="AJ43" s="8">
        <f>AVERAGE(AF43,AC43,Z43,W43,T43,H43,E43)</f>
        <v>0</v>
      </c>
      <c r="AK43" s="38" t="str">
        <f t="shared" si="14"/>
        <v>راكد</v>
      </c>
    </row>
    <row r="44" spans="1:37" x14ac:dyDescent="0.25">
      <c r="A44" s="21"/>
      <c r="B44" s="4" t="s">
        <v>103</v>
      </c>
      <c r="C44" s="5">
        <v>1</v>
      </c>
      <c r="D44" s="5">
        <v>0</v>
      </c>
      <c r="E44" s="6">
        <f t="shared" si="0"/>
        <v>0</v>
      </c>
      <c r="F44" s="5">
        <v>2</v>
      </c>
      <c r="G44" s="13">
        <v>0</v>
      </c>
      <c r="H44" s="6">
        <f t="shared" si="1"/>
        <v>0</v>
      </c>
      <c r="I44" s="5">
        <v>3</v>
      </c>
      <c r="J44" s="13">
        <v>0</v>
      </c>
      <c r="K44" s="6">
        <f t="shared" si="2"/>
        <v>0</v>
      </c>
      <c r="L44" s="5">
        <v>1</v>
      </c>
      <c r="M44" s="13">
        <v>0</v>
      </c>
      <c r="N44" s="6">
        <f t="shared" si="3"/>
        <v>0</v>
      </c>
      <c r="O44" s="5">
        <v>1</v>
      </c>
      <c r="P44" s="13">
        <v>0</v>
      </c>
      <c r="Q44" s="6">
        <f t="shared" si="4"/>
        <v>0</v>
      </c>
      <c r="R44" s="5">
        <v>1</v>
      </c>
      <c r="S44" s="13">
        <v>0</v>
      </c>
      <c r="T44" s="6">
        <f t="shared" si="5"/>
        <v>0</v>
      </c>
      <c r="U44" s="5">
        <v>1</v>
      </c>
      <c r="V44" s="13">
        <v>0</v>
      </c>
      <c r="W44" s="6">
        <f t="shared" si="6"/>
        <v>0</v>
      </c>
      <c r="X44" s="5">
        <v>1</v>
      </c>
      <c r="Y44" s="13">
        <v>0</v>
      </c>
      <c r="Z44" s="6">
        <f t="shared" si="7"/>
        <v>0</v>
      </c>
      <c r="AA44" s="5">
        <v>1</v>
      </c>
      <c r="AB44" s="13">
        <v>0</v>
      </c>
      <c r="AC44" s="6">
        <f t="shared" si="8"/>
        <v>0</v>
      </c>
      <c r="AD44" s="5">
        <v>1</v>
      </c>
      <c r="AE44" s="13">
        <v>0</v>
      </c>
      <c r="AF44" s="6">
        <f t="shared" si="9"/>
        <v>0</v>
      </c>
      <c r="AG44" s="5">
        <f t="shared" si="10"/>
        <v>1</v>
      </c>
      <c r="AH44" s="7">
        <f t="shared" si="11"/>
        <v>0</v>
      </c>
      <c r="AI44" s="7">
        <f t="shared" si="12"/>
        <v>0</v>
      </c>
      <c r="AJ44" s="8">
        <f t="shared" si="13"/>
        <v>0</v>
      </c>
      <c r="AK44" s="38" t="str">
        <f t="shared" si="14"/>
        <v>راكد</v>
      </c>
    </row>
    <row r="45" spans="1:37" x14ac:dyDescent="0.25">
      <c r="A45" s="21"/>
      <c r="B45" s="4" t="s">
        <v>178</v>
      </c>
      <c r="C45" s="5">
        <v>1</v>
      </c>
      <c r="D45" s="5">
        <v>0</v>
      </c>
      <c r="E45" s="6">
        <f t="shared" si="0"/>
        <v>0</v>
      </c>
      <c r="F45" s="5">
        <v>1</v>
      </c>
      <c r="G45" s="13">
        <v>0</v>
      </c>
      <c r="H45" s="6">
        <f t="shared" si="1"/>
        <v>0</v>
      </c>
      <c r="I45" s="5">
        <v>1</v>
      </c>
      <c r="J45" s="13">
        <v>0</v>
      </c>
      <c r="K45" s="6">
        <f t="shared" si="2"/>
        <v>0</v>
      </c>
      <c r="L45" s="5">
        <v>1</v>
      </c>
      <c r="M45" s="13">
        <v>0</v>
      </c>
      <c r="N45" s="6">
        <f t="shared" si="3"/>
        <v>0</v>
      </c>
      <c r="O45" s="5">
        <v>1</v>
      </c>
      <c r="P45" s="13">
        <v>0</v>
      </c>
      <c r="Q45" s="6">
        <f t="shared" si="4"/>
        <v>0</v>
      </c>
      <c r="R45" s="5">
        <v>1</v>
      </c>
      <c r="S45" s="13">
        <v>0</v>
      </c>
      <c r="T45" s="6">
        <f t="shared" si="5"/>
        <v>0</v>
      </c>
      <c r="U45" s="5">
        <v>1</v>
      </c>
      <c r="V45" s="13">
        <v>0</v>
      </c>
      <c r="W45" s="6">
        <f t="shared" si="6"/>
        <v>0</v>
      </c>
      <c r="X45" s="5">
        <v>2</v>
      </c>
      <c r="Y45" s="13">
        <v>0</v>
      </c>
      <c r="Z45" s="6">
        <f t="shared" si="7"/>
        <v>0</v>
      </c>
      <c r="AA45" s="5">
        <v>2</v>
      </c>
      <c r="AB45" s="13">
        <v>0</v>
      </c>
      <c r="AC45" s="6">
        <f t="shared" si="8"/>
        <v>0</v>
      </c>
      <c r="AD45" s="5">
        <v>2</v>
      </c>
      <c r="AE45" s="13">
        <v>0</v>
      </c>
      <c r="AF45" s="6">
        <f t="shared" si="9"/>
        <v>0</v>
      </c>
      <c r="AG45" s="5">
        <f t="shared" si="10"/>
        <v>2</v>
      </c>
      <c r="AH45" s="7">
        <f t="shared" si="11"/>
        <v>0</v>
      </c>
      <c r="AI45" s="7">
        <f t="shared" si="12"/>
        <v>0</v>
      </c>
      <c r="AJ45" s="8">
        <f t="shared" si="13"/>
        <v>0</v>
      </c>
      <c r="AK45" s="38" t="str">
        <f t="shared" si="14"/>
        <v>راكد</v>
      </c>
    </row>
    <row r="46" spans="1:37" x14ac:dyDescent="0.25">
      <c r="A46" s="21"/>
      <c r="B46" s="4" t="s">
        <v>114</v>
      </c>
      <c r="C46" s="5">
        <v>0</v>
      </c>
      <c r="D46" s="5">
        <v>0</v>
      </c>
      <c r="E46" s="6" t="e">
        <f t="shared" si="0"/>
        <v>#DIV/0!</v>
      </c>
      <c r="F46" s="5">
        <v>0</v>
      </c>
      <c r="G46" s="13">
        <v>0</v>
      </c>
      <c r="H46" s="6" t="e">
        <f t="shared" si="1"/>
        <v>#DIV/0!</v>
      </c>
      <c r="I46" s="13">
        <v>0</v>
      </c>
      <c r="J46" s="13">
        <v>0</v>
      </c>
      <c r="K46" s="6" t="e">
        <f t="shared" si="2"/>
        <v>#DIV/0!</v>
      </c>
      <c r="L46" s="13">
        <v>0</v>
      </c>
      <c r="M46" s="13">
        <v>0</v>
      </c>
      <c r="N46" s="6" t="e">
        <f t="shared" si="3"/>
        <v>#DIV/0!</v>
      </c>
      <c r="O46" s="13">
        <v>0</v>
      </c>
      <c r="P46" s="13">
        <v>0</v>
      </c>
      <c r="Q46" s="6" t="e">
        <f t="shared" si="4"/>
        <v>#DIV/0!</v>
      </c>
      <c r="R46" s="13">
        <v>0</v>
      </c>
      <c r="S46" s="13">
        <v>0</v>
      </c>
      <c r="T46" s="6" t="e">
        <f t="shared" si="5"/>
        <v>#DIV/0!</v>
      </c>
      <c r="U46" s="13">
        <v>0</v>
      </c>
      <c r="V46" s="13">
        <v>0</v>
      </c>
      <c r="W46" s="6" t="e">
        <f t="shared" si="6"/>
        <v>#DIV/0!</v>
      </c>
      <c r="X46" s="13">
        <v>0</v>
      </c>
      <c r="Y46" s="13">
        <v>0</v>
      </c>
      <c r="Z46" s="6" t="e">
        <f t="shared" si="7"/>
        <v>#DIV/0!</v>
      </c>
      <c r="AA46" s="13">
        <v>0</v>
      </c>
      <c r="AB46" s="13">
        <v>0</v>
      </c>
      <c r="AC46" s="6" t="e">
        <f t="shared" si="8"/>
        <v>#DIV/0!</v>
      </c>
      <c r="AD46" s="5">
        <v>1</v>
      </c>
      <c r="AE46" s="13">
        <v>0</v>
      </c>
      <c r="AF46" s="6">
        <f t="shared" si="9"/>
        <v>0</v>
      </c>
      <c r="AG46" s="5">
        <f t="shared" si="10"/>
        <v>1</v>
      </c>
      <c r="AH46" s="7">
        <f t="shared" si="11"/>
        <v>0</v>
      </c>
      <c r="AI46" s="7">
        <f t="shared" si="12"/>
        <v>0</v>
      </c>
      <c r="AJ46" s="8">
        <f>AVERAGE(AF46)</f>
        <v>0</v>
      </c>
      <c r="AK46" s="38" t="str">
        <f t="shared" si="14"/>
        <v>راكد</v>
      </c>
    </row>
    <row r="47" spans="1:37" x14ac:dyDescent="0.25">
      <c r="A47" s="21"/>
      <c r="B47" s="4" t="s">
        <v>179</v>
      </c>
      <c r="C47" s="5">
        <v>2</v>
      </c>
      <c r="D47" s="5">
        <v>0</v>
      </c>
      <c r="E47" s="6">
        <f t="shared" si="0"/>
        <v>0</v>
      </c>
      <c r="F47" s="5">
        <v>2</v>
      </c>
      <c r="G47" s="13">
        <v>0</v>
      </c>
      <c r="H47" s="6">
        <f t="shared" si="1"/>
        <v>0</v>
      </c>
      <c r="I47" s="5">
        <v>2</v>
      </c>
      <c r="J47" s="13">
        <v>0</v>
      </c>
      <c r="K47" s="6">
        <f t="shared" si="2"/>
        <v>0</v>
      </c>
      <c r="L47" s="5">
        <v>2</v>
      </c>
      <c r="M47" s="13">
        <v>0</v>
      </c>
      <c r="N47" s="6">
        <f t="shared" si="3"/>
        <v>0</v>
      </c>
      <c r="O47" s="5">
        <v>2</v>
      </c>
      <c r="P47" s="13">
        <v>0</v>
      </c>
      <c r="Q47" s="6">
        <f t="shared" si="4"/>
        <v>0</v>
      </c>
      <c r="R47" s="5">
        <v>2</v>
      </c>
      <c r="S47" s="13">
        <v>0</v>
      </c>
      <c r="T47" s="6">
        <f t="shared" si="5"/>
        <v>0</v>
      </c>
      <c r="U47" s="5">
        <v>2</v>
      </c>
      <c r="V47" s="13">
        <v>0</v>
      </c>
      <c r="W47" s="6">
        <f t="shared" si="6"/>
        <v>0</v>
      </c>
      <c r="X47" s="5">
        <v>2</v>
      </c>
      <c r="Y47" s="13">
        <v>0</v>
      </c>
      <c r="Z47" s="6">
        <f t="shared" si="7"/>
        <v>0</v>
      </c>
      <c r="AA47" s="5">
        <v>2</v>
      </c>
      <c r="AB47" s="13">
        <v>0</v>
      </c>
      <c r="AC47" s="6">
        <f t="shared" si="8"/>
        <v>0</v>
      </c>
      <c r="AD47" s="5">
        <v>2</v>
      </c>
      <c r="AE47" s="13">
        <v>0</v>
      </c>
      <c r="AF47" s="6">
        <f t="shared" si="9"/>
        <v>0</v>
      </c>
      <c r="AG47" s="5">
        <f t="shared" si="10"/>
        <v>2</v>
      </c>
      <c r="AH47" s="7">
        <f t="shared" si="11"/>
        <v>0</v>
      </c>
      <c r="AI47" s="7">
        <f t="shared" si="12"/>
        <v>0</v>
      </c>
      <c r="AJ47" s="8">
        <f>AVERAGE(AF47,AC47,Z47,H47,E47)</f>
        <v>0</v>
      </c>
      <c r="AK47" s="38" t="str">
        <f t="shared" si="14"/>
        <v>راكد</v>
      </c>
    </row>
    <row r="48" spans="1:37" x14ac:dyDescent="0.25">
      <c r="A48" s="21"/>
      <c r="B48" s="4" t="s">
        <v>117</v>
      </c>
      <c r="C48" s="5">
        <v>0</v>
      </c>
      <c r="D48" s="5">
        <v>0</v>
      </c>
      <c r="E48" s="6" t="e">
        <f t="shared" si="0"/>
        <v>#DIV/0!</v>
      </c>
      <c r="F48" s="5">
        <v>0</v>
      </c>
      <c r="G48" s="13">
        <v>0</v>
      </c>
      <c r="H48" s="6" t="e">
        <f t="shared" si="1"/>
        <v>#DIV/0!</v>
      </c>
      <c r="I48" s="13">
        <v>0</v>
      </c>
      <c r="J48" s="13">
        <v>0</v>
      </c>
      <c r="K48" s="6" t="e">
        <f t="shared" si="2"/>
        <v>#DIV/0!</v>
      </c>
      <c r="L48" s="13">
        <v>0</v>
      </c>
      <c r="M48" s="13">
        <v>0</v>
      </c>
      <c r="N48" s="6" t="e">
        <f t="shared" si="3"/>
        <v>#DIV/0!</v>
      </c>
      <c r="O48" s="13">
        <v>0</v>
      </c>
      <c r="P48" s="13">
        <v>0</v>
      </c>
      <c r="Q48" s="6" t="e">
        <f t="shared" si="4"/>
        <v>#DIV/0!</v>
      </c>
      <c r="R48" s="13">
        <v>0</v>
      </c>
      <c r="S48" s="13">
        <v>0</v>
      </c>
      <c r="T48" s="6" t="e">
        <f t="shared" si="5"/>
        <v>#DIV/0!</v>
      </c>
      <c r="U48" s="5">
        <v>1</v>
      </c>
      <c r="V48" s="13">
        <v>0</v>
      </c>
      <c r="W48" s="6">
        <f t="shared" si="6"/>
        <v>0</v>
      </c>
      <c r="X48" s="5">
        <v>2</v>
      </c>
      <c r="Y48" s="13">
        <v>0</v>
      </c>
      <c r="Z48" s="6">
        <f t="shared" si="7"/>
        <v>0</v>
      </c>
      <c r="AA48" s="5">
        <v>2</v>
      </c>
      <c r="AB48" s="13">
        <v>0</v>
      </c>
      <c r="AC48" s="6">
        <f t="shared" si="8"/>
        <v>0</v>
      </c>
      <c r="AD48" s="5">
        <v>3</v>
      </c>
      <c r="AE48" s="13">
        <v>0</v>
      </c>
      <c r="AF48" s="6">
        <f t="shared" si="9"/>
        <v>0</v>
      </c>
      <c r="AG48" s="5">
        <f t="shared" si="10"/>
        <v>3</v>
      </c>
      <c r="AH48" s="7">
        <f t="shared" si="11"/>
        <v>0</v>
      </c>
      <c r="AI48" s="7">
        <f t="shared" si="12"/>
        <v>0</v>
      </c>
      <c r="AJ48" s="8">
        <f>AVERAGE(AF48,AC48,Z48,W48)</f>
        <v>0</v>
      </c>
      <c r="AK48" s="38" t="str">
        <f t="shared" si="14"/>
        <v>راكد</v>
      </c>
    </row>
    <row r="49" spans="1:37" x14ac:dyDescent="0.25">
      <c r="A49" s="21"/>
      <c r="B49" s="4" t="s">
        <v>131</v>
      </c>
      <c r="C49" s="5">
        <v>6</v>
      </c>
      <c r="D49" s="5">
        <v>0</v>
      </c>
      <c r="E49" s="6">
        <f t="shared" si="0"/>
        <v>0</v>
      </c>
      <c r="F49" s="5">
        <v>6</v>
      </c>
      <c r="G49" s="13">
        <v>0</v>
      </c>
      <c r="H49" s="6">
        <f t="shared" si="1"/>
        <v>0</v>
      </c>
      <c r="I49" s="5">
        <v>6</v>
      </c>
      <c r="J49" s="13">
        <v>0</v>
      </c>
      <c r="K49" s="6">
        <f t="shared" si="2"/>
        <v>0</v>
      </c>
      <c r="L49" s="5">
        <v>15</v>
      </c>
      <c r="M49" s="13">
        <v>0</v>
      </c>
      <c r="N49" s="6">
        <f t="shared" si="3"/>
        <v>0</v>
      </c>
      <c r="O49" s="5">
        <v>15</v>
      </c>
      <c r="P49" s="13">
        <v>0</v>
      </c>
      <c r="Q49" s="6">
        <f t="shared" si="4"/>
        <v>0</v>
      </c>
      <c r="R49" s="5">
        <v>17</v>
      </c>
      <c r="S49" s="13">
        <v>0</v>
      </c>
      <c r="T49" s="6">
        <f t="shared" si="5"/>
        <v>0</v>
      </c>
      <c r="U49" s="13">
        <v>0</v>
      </c>
      <c r="V49" s="13">
        <v>0</v>
      </c>
      <c r="W49" s="6" t="e">
        <f t="shared" si="6"/>
        <v>#DIV/0!</v>
      </c>
      <c r="X49" s="13">
        <v>0</v>
      </c>
      <c r="Y49" s="13">
        <v>0</v>
      </c>
      <c r="Z49" s="6" t="e">
        <f t="shared" si="7"/>
        <v>#DIV/0!</v>
      </c>
      <c r="AA49" s="13">
        <v>0</v>
      </c>
      <c r="AB49" s="13">
        <v>0</v>
      </c>
      <c r="AC49" s="6" t="e">
        <f t="shared" si="8"/>
        <v>#DIV/0!</v>
      </c>
      <c r="AD49" s="5">
        <v>1</v>
      </c>
      <c r="AE49" s="13">
        <v>0</v>
      </c>
      <c r="AF49" s="6">
        <f t="shared" si="9"/>
        <v>0</v>
      </c>
      <c r="AG49" s="5">
        <f t="shared" si="10"/>
        <v>1</v>
      </c>
      <c r="AH49" s="7">
        <f t="shared" si="11"/>
        <v>0</v>
      </c>
      <c r="AI49" s="7">
        <f t="shared" si="12"/>
        <v>0</v>
      </c>
      <c r="AJ49" s="8">
        <f>AVERAGE(AF49,T49,Q49,N49,K49,H49,E49)</f>
        <v>0</v>
      </c>
      <c r="AK49" s="38" t="str">
        <f t="shared" si="14"/>
        <v>راكد</v>
      </c>
    </row>
    <row r="50" spans="1:37" x14ac:dyDescent="0.25">
      <c r="A50" s="21"/>
      <c r="B50" s="4" t="s">
        <v>180</v>
      </c>
      <c r="C50" s="5">
        <v>2</v>
      </c>
      <c r="D50" s="5">
        <v>0</v>
      </c>
      <c r="E50" s="6">
        <f t="shared" si="0"/>
        <v>0</v>
      </c>
      <c r="F50" s="5">
        <v>2</v>
      </c>
      <c r="G50" s="13">
        <v>0</v>
      </c>
      <c r="H50" s="6">
        <f t="shared" si="1"/>
        <v>0</v>
      </c>
      <c r="I50" s="5">
        <v>2</v>
      </c>
      <c r="J50" s="13">
        <v>0</v>
      </c>
      <c r="K50" s="6">
        <f t="shared" si="2"/>
        <v>0</v>
      </c>
      <c r="L50" s="5">
        <v>3</v>
      </c>
      <c r="M50" s="13">
        <v>0</v>
      </c>
      <c r="N50" s="6">
        <f t="shared" si="3"/>
        <v>0</v>
      </c>
      <c r="O50" s="5">
        <v>3</v>
      </c>
      <c r="P50" s="13">
        <v>0</v>
      </c>
      <c r="Q50" s="6">
        <f t="shared" si="4"/>
        <v>0</v>
      </c>
      <c r="R50" s="5">
        <v>3</v>
      </c>
      <c r="S50" s="13">
        <v>0</v>
      </c>
      <c r="T50" s="6">
        <f t="shared" si="5"/>
        <v>0</v>
      </c>
      <c r="U50" s="5">
        <v>3</v>
      </c>
      <c r="V50" s="13">
        <v>0</v>
      </c>
      <c r="W50" s="6">
        <f t="shared" si="6"/>
        <v>0</v>
      </c>
      <c r="X50" s="5">
        <v>3</v>
      </c>
      <c r="Y50" s="13">
        <v>0</v>
      </c>
      <c r="Z50" s="6">
        <f t="shared" si="7"/>
        <v>0</v>
      </c>
      <c r="AA50" s="5">
        <v>3</v>
      </c>
      <c r="AB50" s="13">
        <v>0</v>
      </c>
      <c r="AC50" s="6">
        <f t="shared" si="8"/>
        <v>0</v>
      </c>
      <c r="AD50" s="5">
        <v>3</v>
      </c>
      <c r="AE50" s="13">
        <v>0</v>
      </c>
      <c r="AF50" s="6">
        <f t="shared" si="9"/>
        <v>0</v>
      </c>
      <c r="AG50" s="5">
        <f t="shared" si="10"/>
        <v>3</v>
      </c>
      <c r="AH50" s="7">
        <f t="shared" si="11"/>
        <v>0</v>
      </c>
      <c r="AI50" s="7">
        <f t="shared" si="12"/>
        <v>0</v>
      </c>
      <c r="AJ50" s="8">
        <f t="shared" si="13"/>
        <v>0</v>
      </c>
      <c r="AK50" s="38" t="str">
        <f t="shared" si="14"/>
        <v>راكد</v>
      </c>
    </row>
    <row r="51" spans="1:37" x14ac:dyDescent="0.25">
      <c r="A51" s="21" t="s">
        <v>134</v>
      </c>
      <c r="B51" s="4" t="s">
        <v>135</v>
      </c>
      <c r="C51" s="5">
        <v>114</v>
      </c>
      <c r="D51" s="5">
        <v>0</v>
      </c>
      <c r="E51" s="6">
        <f t="shared" si="0"/>
        <v>0</v>
      </c>
      <c r="F51" s="5">
        <v>126</v>
      </c>
      <c r="G51" s="13">
        <v>0</v>
      </c>
      <c r="H51" s="6">
        <f t="shared" si="1"/>
        <v>0</v>
      </c>
      <c r="I51" s="5">
        <v>134</v>
      </c>
      <c r="J51" s="13">
        <v>0</v>
      </c>
      <c r="K51" s="6">
        <f t="shared" si="2"/>
        <v>0</v>
      </c>
      <c r="L51" s="5">
        <v>178</v>
      </c>
      <c r="M51" s="13">
        <v>0</v>
      </c>
      <c r="N51" s="6">
        <f t="shared" si="3"/>
        <v>0</v>
      </c>
      <c r="O51" s="5">
        <v>185</v>
      </c>
      <c r="P51" s="13">
        <v>0</v>
      </c>
      <c r="Q51" s="6">
        <f t="shared" si="4"/>
        <v>0</v>
      </c>
      <c r="R51" s="5">
        <v>194</v>
      </c>
      <c r="S51" s="5">
        <v>1</v>
      </c>
      <c r="T51" s="6">
        <f t="shared" si="5"/>
        <v>5.1546391752577319E-3</v>
      </c>
      <c r="U51" s="5">
        <v>192</v>
      </c>
      <c r="V51" s="13">
        <v>0</v>
      </c>
      <c r="W51" s="6">
        <f t="shared" si="6"/>
        <v>0</v>
      </c>
      <c r="X51" s="5">
        <v>199</v>
      </c>
      <c r="Y51" s="5">
        <v>1</v>
      </c>
      <c r="Z51" s="6">
        <f t="shared" si="7"/>
        <v>5.0251256281407036E-3</v>
      </c>
      <c r="AA51" s="5">
        <v>206</v>
      </c>
      <c r="AB51" s="13">
        <v>0</v>
      </c>
      <c r="AC51" s="6">
        <f t="shared" si="8"/>
        <v>0</v>
      </c>
      <c r="AD51" s="5">
        <v>211</v>
      </c>
      <c r="AE51" s="13">
        <v>0</v>
      </c>
      <c r="AF51" s="6">
        <f t="shared" si="9"/>
        <v>0</v>
      </c>
      <c r="AG51" s="5">
        <f t="shared" si="10"/>
        <v>211</v>
      </c>
      <c r="AH51" s="7">
        <f t="shared" si="11"/>
        <v>2</v>
      </c>
      <c r="AI51" s="7">
        <f t="shared" si="12"/>
        <v>0</v>
      </c>
      <c r="AJ51" s="8">
        <f t="shared" si="13"/>
        <v>1.0179764803398435E-3</v>
      </c>
      <c r="AK51" s="38" t="str">
        <f t="shared" si="14"/>
        <v>راكد</v>
      </c>
    </row>
    <row r="52" spans="1:37" x14ac:dyDescent="0.25">
      <c r="A52" s="21"/>
      <c r="B52" s="4" t="s">
        <v>139</v>
      </c>
      <c r="C52" s="5">
        <v>3</v>
      </c>
      <c r="D52" s="5">
        <v>0</v>
      </c>
      <c r="E52" s="6">
        <f t="shared" si="0"/>
        <v>0</v>
      </c>
      <c r="F52" s="5">
        <v>4</v>
      </c>
      <c r="G52" s="13">
        <v>0</v>
      </c>
      <c r="H52" s="6">
        <f t="shared" si="1"/>
        <v>0</v>
      </c>
      <c r="I52" s="5">
        <v>5</v>
      </c>
      <c r="J52" s="13">
        <v>0</v>
      </c>
      <c r="K52" s="6">
        <f t="shared" si="2"/>
        <v>0</v>
      </c>
      <c r="L52" s="5">
        <v>6</v>
      </c>
      <c r="M52" s="13">
        <v>0</v>
      </c>
      <c r="N52" s="6">
        <f t="shared" si="3"/>
        <v>0</v>
      </c>
      <c r="O52" s="5">
        <v>6</v>
      </c>
      <c r="P52" s="13">
        <v>0</v>
      </c>
      <c r="Q52" s="6">
        <f t="shared" si="4"/>
        <v>0</v>
      </c>
      <c r="R52" s="5">
        <v>6</v>
      </c>
      <c r="S52" s="13">
        <v>0</v>
      </c>
      <c r="T52" s="6">
        <f t="shared" si="5"/>
        <v>0</v>
      </c>
      <c r="U52" s="5">
        <v>7</v>
      </c>
      <c r="V52" s="13">
        <v>0</v>
      </c>
      <c r="W52" s="6">
        <f t="shared" si="6"/>
        <v>0</v>
      </c>
      <c r="X52" s="5">
        <v>7</v>
      </c>
      <c r="Y52" s="13">
        <v>0</v>
      </c>
      <c r="Z52" s="6">
        <f t="shared" si="7"/>
        <v>0</v>
      </c>
      <c r="AA52" s="5">
        <v>7</v>
      </c>
      <c r="AB52" s="13">
        <v>0</v>
      </c>
      <c r="AC52" s="6">
        <f t="shared" si="8"/>
        <v>0</v>
      </c>
      <c r="AD52" s="5">
        <v>7</v>
      </c>
      <c r="AE52" s="13">
        <v>0</v>
      </c>
      <c r="AF52" s="6">
        <f t="shared" si="9"/>
        <v>0</v>
      </c>
      <c r="AG52" s="5">
        <f t="shared" si="10"/>
        <v>7</v>
      </c>
      <c r="AH52" s="7">
        <f t="shared" si="11"/>
        <v>0</v>
      </c>
      <c r="AI52" s="7">
        <f t="shared" si="12"/>
        <v>0</v>
      </c>
      <c r="AJ52" s="8">
        <f t="shared" si="13"/>
        <v>0</v>
      </c>
      <c r="AK52" s="38" t="str">
        <f t="shared" si="14"/>
        <v>راكد</v>
      </c>
    </row>
    <row r="53" spans="1:37" x14ac:dyDescent="0.25">
      <c r="A53" s="21"/>
      <c r="B53" s="4" t="s">
        <v>140</v>
      </c>
      <c r="C53" s="5">
        <v>6</v>
      </c>
      <c r="D53" s="5">
        <v>1</v>
      </c>
      <c r="E53" s="6">
        <f t="shared" si="0"/>
        <v>0.16666666666666666</v>
      </c>
      <c r="F53" s="5">
        <v>6</v>
      </c>
      <c r="G53" s="13">
        <v>0</v>
      </c>
      <c r="H53" s="6">
        <f t="shared" si="1"/>
        <v>0</v>
      </c>
      <c r="I53" s="5">
        <v>8</v>
      </c>
      <c r="J53" s="13">
        <v>0</v>
      </c>
      <c r="K53" s="6">
        <f t="shared" si="2"/>
        <v>0</v>
      </c>
      <c r="L53" s="5">
        <v>9</v>
      </c>
      <c r="M53" s="13">
        <v>0</v>
      </c>
      <c r="N53" s="6">
        <f t="shared" si="3"/>
        <v>0</v>
      </c>
      <c r="O53" s="5">
        <v>8</v>
      </c>
      <c r="P53" s="13">
        <v>0</v>
      </c>
      <c r="Q53" s="6">
        <f t="shared" si="4"/>
        <v>0</v>
      </c>
      <c r="R53" s="5">
        <v>8</v>
      </c>
      <c r="S53" s="13">
        <v>0</v>
      </c>
      <c r="T53" s="6">
        <f t="shared" si="5"/>
        <v>0</v>
      </c>
      <c r="U53" s="5">
        <v>7</v>
      </c>
      <c r="V53" s="13">
        <v>0</v>
      </c>
      <c r="W53" s="6">
        <f t="shared" si="6"/>
        <v>0</v>
      </c>
      <c r="X53" s="5">
        <v>7</v>
      </c>
      <c r="Y53" s="13">
        <v>0</v>
      </c>
      <c r="Z53" s="6">
        <f t="shared" si="7"/>
        <v>0</v>
      </c>
      <c r="AA53" s="5">
        <v>8</v>
      </c>
      <c r="AB53" s="13">
        <v>0</v>
      </c>
      <c r="AC53" s="6">
        <f t="shared" si="8"/>
        <v>0</v>
      </c>
      <c r="AD53" s="5">
        <v>9</v>
      </c>
      <c r="AE53" s="13">
        <v>0</v>
      </c>
      <c r="AF53" s="6">
        <f t="shared" si="9"/>
        <v>0</v>
      </c>
      <c r="AG53" s="5">
        <f t="shared" si="10"/>
        <v>9</v>
      </c>
      <c r="AH53" s="7">
        <f t="shared" si="11"/>
        <v>1</v>
      </c>
      <c r="AI53" s="7">
        <f t="shared" si="12"/>
        <v>0</v>
      </c>
      <c r="AJ53" s="8">
        <f t="shared" si="13"/>
        <v>1.6666666666666666E-2</v>
      </c>
      <c r="AK53" s="33" t="s">
        <v>204</v>
      </c>
    </row>
    <row r="54" spans="1:37" x14ac:dyDescent="0.25">
      <c r="A54" s="21"/>
      <c r="B54" s="4" t="s">
        <v>141</v>
      </c>
      <c r="C54" s="5">
        <v>532</v>
      </c>
      <c r="D54" s="5">
        <v>10</v>
      </c>
      <c r="E54" s="6">
        <f t="shared" si="0"/>
        <v>1.8796992481203006E-2</v>
      </c>
      <c r="F54" s="5">
        <v>553</v>
      </c>
      <c r="G54" s="13">
        <v>0</v>
      </c>
      <c r="H54" s="6">
        <f t="shared" si="1"/>
        <v>0</v>
      </c>
      <c r="I54" s="5">
        <v>550</v>
      </c>
      <c r="J54" s="5">
        <v>6</v>
      </c>
      <c r="K54" s="6">
        <f t="shared" si="2"/>
        <v>1.090909090909091E-2</v>
      </c>
      <c r="L54" s="5">
        <v>597</v>
      </c>
      <c r="M54" s="5">
        <v>2</v>
      </c>
      <c r="N54" s="6">
        <f t="shared" si="3"/>
        <v>3.3500837520938024E-3</v>
      </c>
      <c r="O54" s="5">
        <v>623</v>
      </c>
      <c r="P54" s="5">
        <v>11</v>
      </c>
      <c r="Q54" s="6">
        <f t="shared" si="4"/>
        <v>1.7656500802568219E-2</v>
      </c>
      <c r="R54" s="5">
        <v>509</v>
      </c>
      <c r="S54" s="5">
        <v>13</v>
      </c>
      <c r="T54" s="6">
        <f t="shared" si="5"/>
        <v>2.5540275049115914E-2</v>
      </c>
      <c r="U54" s="5">
        <v>539</v>
      </c>
      <c r="V54" s="5">
        <v>9</v>
      </c>
      <c r="W54" s="6">
        <f t="shared" si="6"/>
        <v>1.6697588126159554E-2</v>
      </c>
      <c r="X54" s="5">
        <v>552</v>
      </c>
      <c r="Y54" s="5">
        <v>9</v>
      </c>
      <c r="Z54" s="6">
        <f t="shared" si="7"/>
        <v>1.6304347826086956E-2</v>
      </c>
      <c r="AA54" s="5">
        <v>524</v>
      </c>
      <c r="AB54" s="5">
        <v>3</v>
      </c>
      <c r="AC54" s="6">
        <f t="shared" si="8"/>
        <v>5.7251908396946565E-3</v>
      </c>
      <c r="AD54" s="5">
        <v>546</v>
      </c>
      <c r="AE54" s="5">
        <v>4</v>
      </c>
      <c r="AF54" s="6">
        <f t="shared" si="9"/>
        <v>7.326007326007326E-3</v>
      </c>
      <c r="AG54" s="5">
        <f t="shared" si="10"/>
        <v>546</v>
      </c>
      <c r="AH54" s="7">
        <f t="shared" si="11"/>
        <v>67</v>
      </c>
      <c r="AI54" s="7">
        <f t="shared" si="12"/>
        <v>7</v>
      </c>
      <c r="AJ54" s="8">
        <f t="shared" si="13"/>
        <v>1.2230607711202036E-2</v>
      </c>
      <c r="AK54" s="38" t="str">
        <f t="shared" si="14"/>
        <v>مشبع</v>
      </c>
    </row>
    <row r="55" spans="1:37" x14ac:dyDescent="0.25">
      <c r="A55" s="21" t="s">
        <v>142</v>
      </c>
      <c r="B55" s="4" t="s">
        <v>143</v>
      </c>
      <c r="C55" s="5">
        <v>466</v>
      </c>
      <c r="D55" s="5">
        <v>2</v>
      </c>
      <c r="E55" s="6">
        <f t="shared" si="0"/>
        <v>4.2918454935622317E-3</v>
      </c>
      <c r="F55" s="5">
        <v>480</v>
      </c>
      <c r="G55" s="5">
        <v>2</v>
      </c>
      <c r="H55" s="6">
        <f t="shared" si="1"/>
        <v>4.1666666666666666E-3</v>
      </c>
      <c r="I55" s="5">
        <v>459</v>
      </c>
      <c r="J55" s="13">
        <v>0</v>
      </c>
      <c r="K55" s="6">
        <f t="shared" si="2"/>
        <v>0</v>
      </c>
      <c r="L55" s="5">
        <v>488</v>
      </c>
      <c r="M55" s="13">
        <v>0</v>
      </c>
      <c r="N55" s="6">
        <f t="shared" si="3"/>
        <v>0</v>
      </c>
      <c r="O55" s="5">
        <v>497</v>
      </c>
      <c r="P55" s="13">
        <v>0</v>
      </c>
      <c r="Q55" s="6">
        <f t="shared" si="4"/>
        <v>0</v>
      </c>
      <c r="R55" s="5">
        <v>438</v>
      </c>
      <c r="S55" s="5">
        <v>1</v>
      </c>
      <c r="T55" s="6">
        <f t="shared" si="5"/>
        <v>2.2831050228310501E-3</v>
      </c>
      <c r="U55" s="5">
        <v>459</v>
      </c>
      <c r="V55" s="5">
        <v>3</v>
      </c>
      <c r="W55" s="6">
        <f t="shared" si="6"/>
        <v>6.5359477124183009E-3</v>
      </c>
      <c r="X55" s="5">
        <v>465</v>
      </c>
      <c r="Y55" s="5">
        <v>3</v>
      </c>
      <c r="Z55" s="6">
        <f t="shared" si="7"/>
        <v>6.4516129032258064E-3</v>
      </c>
      <c r="AA55" s="5">
        <v>440</v>
      </c>
      <c r="AB55" s="13">
        <v>0</v>
      </c>
      <c r="AC55" s="6">
        <f t="shared" si="8"/>
        <v>0</v>
      </c>
      <c r="AD55" s="5">
        <v>464</v>
      </c>
      <c r="AE55" s="5">
        <v>1</v>
      </c>
      <c r="AF55" s="6">
        <f t="shared" si="9"/>
        <v>2.1551724137931034E-3</v>
      </c>
      <c r="AG55" s="5">
        <f t="shared" si="10"/>
        <v>464</v>
      </c>
      <c r="AH55" s="7">
        <f t="shared" si="11"/>
        <v>12</v>
      </c>
      <c r="AI55" s="7">
        <f t="shared" si="12"/>
        <v>1</v>
      </c>
      <c r="AJ55" s="8">
        <f t="shared" si="13"/>
        <v>2.588435021249716E-3</v>
      </c>
      <c r="AK55" s="38" t="str">
        <f t="shared" si="14"/>
        <v>راكد</v>
      </c>
    </row>
    <row r="56" spans="1:37" x14ac:dyDescent="0.25">
      <c r="A56" s="21"/>
      <c r="B56" s="4" t="s">
        <v>144</v>
      </c>
      <c r="C56" s="5">
        <v>0</v>
      </c>
      <c r="D56" s="5">
        <v>0</v>
      </c>
      <c r="E56" s="6" t="e">
        <f t="shared" si="0"/>
        <v>#DIV/0!</v>
      </c>
      <c r="F56" s="5">
        <v>0</v>
      </c>
      <c r="G56" s="13">
        <v>0</v>
      </c>
      <c r="H56" s="6" t="e">
        <f t="shared" si="1"/>
        <v>#DIV/0!</v>
      </c>
      <c r="I56" s="13">
        <v>0</v>
      </c>
      <c r="J56" s="13">
        <v>0</v>
      </c>
      <c r="K56" s="6" t="e">
        <f t="shared" si="2"/>
        <v>#DIV/0!</v>
      </c>
      <c r="L56" s="13">
        <v>0</v>
      </c>
      <c r="M56" s="13">
        <v>0</v>
      </c>
      <c r="N56" s="6" t="e">
        <f t="shared" si="3"/>
        <v>#DIV/0!</v>
      </c>
      <c r="O56" s="13">
        <v>0</v>
      </c>
      <c r="P56" s="13">
        <v>0</v>
      </c>
      <c r="Q56" s="6" t="e">
        <f t="shared" si="4"/>
        <v>#DIV/0!</v>
      </c>
      <c r="R56" s="5">
        <v>1</v>
      </c>
      <c r="S56" s="13">
        <v>0</v>
      </c>
      <c r="T56" s="6">
        <f t="shared" si="5"/>
        <v>0</v>
      </c>
      <c r="U56" s="5">
        <v>1</v>
      </c>
      <c r="V56" s="13">
        <v>0</v>
      </c>
      <c r="W56" s="6">
        <f t="shared" si="6"/>
        <v>0</v>
      </c>
      <c r="X56" s="5">
        <v>1</v>
      </c>
      <c r="Y56" s="13">
        <v>0</v>
      </c>
      <c r="Z56" s="6">
        <f t="shared" si="7"/>
        <v>0</v>
      </c>
      <c r="AA56" s="5">
        <v>2</v>
      </c>
      <c r="AB56" s="13">
        <v>0</v>
      </c>
      <c r="AC56" s="6">
        <f t="shared" si="8"/>
        <v>0</v>
      </c>
      <c r="AD56" s="5">
        <v>2</v>
      </c>
      <c r="AE56" s="13">
        <v>0</v>
      </c>
      <c r="AF56" s="6">
        <f t="shared" si="9"/>
        <v>0</v>
      </c>
      <c r="AG56" s="5">
        <f t="shared" si="10"/>
        <v>2</v>
      </c>
      <c r="AH56" s="7">
        <f t="shared" si="11"/>
        <v>0</v>
      </c>
      <c r="AI56" s="7">
        <f t="shared" si="12"/>
        <v>0</v>
      </c>
      <c r="AJ56" s="8">
        <f>AVERAGE(AF56,AC56,Z56,W56,T56)</f>
        <v>0</v>
      </c>
      <c r="AK56" s="38" t="str">
        <f t="shared" si="14"/>
        <v>راكد</v>
      </c>
    </row>
    <row r="57" spans="1:37" x14ac:dyDescent="0.25">
      <c r="A57" s="21"/>
      <c r="B57" s="4" t="s">
        <v>181</v>
      </c>
      <c r="C57" s="5">
        <v>0</v>
      </c>
      <c r="D57" s="5">
        <v>0</v>
      </c>
      <c r="E57" s="6" t="e">
        <f t="shared" si="0"/>
        <v>#DIV/0!</v>
      </c>
      <c r="F57" s="5">
        <v>0</v>
      </c>
      <c r="G57" s="13">
        <v>0</v>
      </c>
      <c r="H57" s="6" t="e">
        <f t="shared" si="1"/>
        <v>#DIV/0!</v>
      </c>
      <c r="I57" s="13">
        <v>0</v>
      </c>
      <c r="J57" s="13">
        <v>0</v>
      </c>
      <c r="K57" s="6" t="e">
        <f t="shared" si="2"/>
        <v>#DIV/0!</v>
      </c>
      <c r="L57" s="13">
        <v>0</v>
      </c>
      <c r="M57" s="13">
        <v>0</v>
      </c>
      <c r="N57" s="6" t="e">
        <f t="shared" si="3"/>
        <v>#DIV/0!</v>
      </c>
      <c r="O57" s="13">
        <v>0</v>
      </c>
      <c r="P57" s="13">
        <v>0</v>
      </c>
      <c r="Q57" s="6" t="e">
        <f t="shared" si="4"/>
        <v>#DIV/0!</v>
      </c>
      <c r="R57" s="13">
        <v>0</v>
      </c>
      <c r="S57" s="13">
        <v>0</v>
      </c>
      <c r="T57" s="6" t="e">
        <f t="shared" si="5"/>
        <v>#DIV/0!</v>
      </c>
      <c r="U57" s="13">
        <v>0</v>
      </c>
      <c r="V57" s="13">
        <v>0</v>
      </c>
      <c r="W57" s="6" t="e">
        <f t="shared" si="6"/>
        <v>#DIV/0!</v>
      </c>
      <c r="X57" s="13">
        <v>0</v>
      </c>
      <c r="Y57" s="13">
        <v>0</v>
      </c>
      <c r="Z57" s="6" t="e">
        <f t="shared" si="7"/>
        <v>#DIV/0!</v>
      </c>
      <c r="AA57" s="5">
        <v>1</v>
      </c>
      <c r="AB57" s="13">
        <v>0</v>
      </c>
      <c r="AC57" s="6">
        <f t="shared" si="8"/>
        <v>0</v>
      </c>
      <c r="AD57" s="5">
        <v>2</v>
      </c>
      <c r="AE57" s="13">
        <v>0</v>
      </c>
      <c r="AF57" s="6">
        <f t="shared" si="9"/>
        <v>0</v>
      </c>
      <c r="AG57" s="5">
        <f t="shared" si="10"/>
        <v>2</v>
      </c>
      <c r="AH57" s="7">
        <f t="shared" si="11"/>
        <v>0</v>
      </c>
      <c r="AI57" s="7">
        <f t="shared" si="12"/>
        <v>0</v>
      </c>
      <c r="AJ57" s="8">
        <f>AVERAGE(AF57)</f>
        <v>0</v>
      </c>
      <c r="AK57" s="38" t="str">
        <f t="shared" si="14"/>
        <v>راكد</v>
      </c>
    </row>
    <row r="58" spans="1:37" x14ac:dyDescent="0.25">
      <c r="A58" s="21"/>
      <c r="B58" s="4" t="s">
        <v>146</v>
      </c>
      <c r="C58" s="5">
        <v>169</v>
      </c>
      <c r="D58" s="5">
        <v>0</v>
      </c>
      <c r="E58" s="6">
        <f t="shared" si="0"/>
        <v>0</v>
      </c>
      <c r="F58" s="5">
        <v>166</v>
      </c>
      <c r="G58" s="13">
        <v>0</v>
      </c>
      <c r="H58" s="6">
        <f t="shared" si="1"/>
        <v>0</v>
      </c>
      <c r="I58" s="5">
        <v>164</v>
      </c>
      <c r="J58" s="13">
        <v>0</v>
      </c>
      <c r="K58" s="6">
        <f t="shared" si="2"/>
        <v>0</v>
      </c>
      <c r="L58" s="5">
        <v>175</v>
      </c>
      <c r="M58" s="13">
        <v>0</v>
      </c>
      <c r="N58" s="6">
        <f t="shared" si="3"/>
        <v>0</v>
      </c>
      <c r="O58" s="5">
        <v>175</v>
      </c>
      <c r="P58" s="13">
        <v>0</v>
      </c>
      <c r="Q58" s="6">
        <f t="shared" si="4"/>
        <v>0</v>
      </c>
      <c r="R58" s="5">
        <v>178</v>
      </c>
      <c r="S58" s="13">
        <v>0</v>
      </c>
      <c r="T58" s="6">
        <f t="shared" si="5"/>
        <v>0</v>
      </c>
      <c r="U58" s="5">
        <v>178</v>
      </c>
      <c r="V58" s="5">
        <v>1</v>
      </c>
      <c r="W58" s="6">
        <f t="shared" si="6"/>
        <v>5.6179775280898875E-3</v>
      </c>
      <c r="X58" s="5">
        <v>174</v>
      </c>
      <c r="Y58" s="13">
        <v>0</v>
      </c>
      <c r="Z58" s="6">
        <f t="shared" si="7"/>
        <v>0</v>
      </c>
      <c r="AA58" s="5">
        <v>143</v>
      </c>
      <c r="AB58" s="13">
        <v>0</v>
      </c>
      <c r="AC58" s="6">
        <f t="shared" si="8"/>
        <v>0</v>
      </c>
      <c r="AD58" s="5">
        <v>147</v>
      </c>
      <c r="AE58" s="5">
        <v>1</v>
      </c>
      <c r="AF58" s="6">
        <f t="shared" si="9"/>
        <v>6.8027210884353739E-3</v>
      </c>
      <c r="AG58" s="5">
        <f t="shared" si="10"/>
        <v>147</v>
      </c>
      <c r="AH58" s="7">
        <f t="shared" si="11"/>
        <v>2</v>
      </c>
      <c r="AI58" s="7">
        <f t="shared" si="12"/>
        <v>0</v>
      </c>
      <c r="AJ58" s="8">
        <f t="shared" si="13"/>
        <v>1.2420698616525262E-3</v>
      </c>
      <c r="AK58" s="38" t="str">
        <f t="shared" si="14"/>
        <v>راكد</v>
      </c>
    </row>
    <row r="59" spans="1:37" x14ac:dyDescent="0.25">
      <c r="A59" s="21"/>
      <c r="B59" s="4" t="s">
        <v>153</v>
      </c>
      <c r="C59" s="5">
        <v>249</v>
      </c>
      <c r="D59" s="5">
        <v>1</v>
      </c>
      <c r="E59" s="6">
        <f t="shared" ref="E59:E66" si="15">D59/C59</f>
        <v>4.0160642570281121E-3</v>
      </c>
      <c r="F59" s="5">
        <v>275</v>
      </c>
      <c r="G59" s="5">
        <v>2</v>
      </c>
      <c r="H59" s="6">
        <f t="shared" ref="H59:H66" si="16">G59/F59</f>
        <v>7.2727272727272727E-3</v>
      </c>
      <c r="I59" s="5">
        <v>277</v>
      </c>
      <c r="J59" s="13">
        <v>0</v>
      </c>
      <c r="K59" s="6">
        <f t="shared" ref="K59:K66" si="17">J59/I59</f>
        <v>0</v>
      </c>
      <c r="L59" s="5">
        <v>333</v>
      </c>
      <c r="M59" s="13">
        <v>0</v>
      </c>
      <c r="N59" s="6">
        <f t="shared" ref="N59:N66" si="18">M59/L59</f>
        <v>0</v>
      </c>
      <c r="O59" s="5">
        <v>336</v>
      </c>
      <c r="P59" s="13">
        <v>0</v>
      </c>
      <c r="Q59" s="6">
        <f t="shared" ref="Q59:Q66" si="19">P59/O59</f>
        <v>0</v>
      </c>
      <c r="R59" s="5">
        <v>314</v>
      </c>
      <c r="S59" s="5">
        <v>2</v>
      </c>
      <c r="T59" s="6">
        <f t="shared" ref="T59:T66" si="20">S59/R59</f>
        <v>6.369426751592357E-3</v>
      </c>
      <c r="U59" s="5">
        <v>343</v>
      </c>
      <c r="V59" s="5">
        <v>6</v>
      </c>
      <c r="W59" s="6">
        <f t="shared" ref="W59:W66" si="21">V59/U59</f>
        <v>1.7492711370262391E-2</v>
      </c>
      <c r="X59" s="5">
        <v>342</v>
      </c>
      <c r="Y59" s="5">
        <v>6</v>
      </c>
      <c r="Z59" s="6">
        <f t="shared" ref="Z59:Z66" si="22">Y59/X59</f>
        <v>1.7543859649122806E-2</v>
      </c>
      <c r="AA59" s="5">
        <v>325</v>
      </c>
      <c r="AB59" s="5">
        <v>5</v>
      </c>
      <c r="AC59" s="6">
        <f t="shared" ref="AC59:AC66" si="23">AB59/AA59</f>
        <v>1.5384615384615385E-2</v>
      </c>
      <c r="AD59" s="5">
        <v>328</v>
      </c>
      <c r="AE59" s="13">
        <v>0</v>
      </c>
      <c r="AF59" s="6">
        <f t="shared" ref="AF59:AF66" si="24">AE59/AD59</f>
        <v>0</v>
      </c>
      <c r="AG59" s="5">
        <f t="shared" ref="AG59:AG66" si="25">AD59</f>
        <v>328</v>
      </c>
      <c r="AH59" s="7">
        <f t="shared" ref="AH59:AH66" si="26">SUM(D59,G59,J59,M59,P59,S59,V59,Y59,AB59,AE59)</f>
        <v>22</v>
      </c>
      <c r="AI59" s="7">
        <f t="shared" ref="AI59:AI66" si="27" xml:space="preserve"> ROUND(AH59/10,0)</f>
        <v>2</v>
      </c>
      <c r="AJ59" s="8">
        <f>AVERAGE(AF59,AC59,Z59,W59,T59,Q59,N59,K59)</f>
        <v>7.0988266444491173E-3</v>
      </c>
      <c r="AK59" s="38" t="str">
        <f t="shared" ref="AK59:AK66" si="28">IF(AJ59&lt;1%,"راكد",IF(AJ59&lt;15%,"مشبع","مطلوب"))</f>
        <v>راكد</v>
      </c>
    </row>
    <row r="60" spans="1:37" x14ac:dyDescent="0.25">
      <c r="A60" s="21" t="s">
        <v>203</v>
      </c>
      <c r="B60" s="4" t="s">
        <v>156</v>
      </c>
      <c r="C60" s="5">
        <v>3</v>
      </c>
      <c r="D60" s="5">
        <v>0</v>
      </c>
      <c r="E60" s="6">
        <f t="shared" si="15"/>
        <v>0</v>
      </c>
      <c r="F60" s="5">
        <v>3</v>
      </c>
      <c r="G60" s="13">
        <v>0</v>
      </c>
      <c r="H60" s="6">
        <f t="shared" si="16"/>
        <v>0</v>
      </c>
      <c r="I60" s="5">
        <v>3</v>
      </c>
      <c r="J60" s="13">
        <v>0</v>
      </c>
      <c r="K60" s="6">
        <f t="shared" si="17"/>
        <v>0</v>
      </c>
      <c r="L60" s="5">
        <v>2</v>
      </c>
      <c r="M60" s="13">
        <v>0</v>
      </c>
      <c r="N60" s="6">
        <f t="shared" si="18"/>
        <v>0</v>
      </c>
      <c r="O60" s="5">
        <v>2</v>
      </c>
      <c r="P60" s="13">
        <v>0</v>
      </c>
      <c r="Q60" s="6">
        <f t="shared" si="19"/>
        <v>0</v>
      </c>
      <c r="R60" s="5">
        <v>2</v>
      </c>
      <c r="S60" s="13">
        <v>0</v>
      </c>
      <c r="T60" s="6">
        <f t="shared" si="20"/>
        <v>0</v>
      </c>
      <c r="U60" s="5">
        <v>2</v>
      </c>
      <c r="V60" s="13">
        <v>0</v>
      </c>
      <c r="W60" s="6">
        <f t="shared" si="21"/>
        <v>0</v>
      </c>
      <c r="X60" s="5">
        <v>2</v>
      </c>
      <c r="Y60" s="13">
        <v>0</v>
      </c>
      <c r="Z60" s="6">
        <f t="shared" si="22"/>
        <v>0</v>
      </c>
      <c r="AA60" s="5">
        <v>1</v>
      </c>
      <c r="AB60" s="13">
        <v>0</v>
      </c>
      <c r="AC60" s="6">
        <f t="shared" si="23"/>
        <v>0</v>
      </c>
      <c r="AD60" s="5">
        <v>1</v>
      </c>
      <c r="AE60" s="13">
        <v>0</v>
      </c>
      <c r="AF60" s="6">
        <f t="shared" si="24"/>
        <v>0</v>
      </c>
      <c r="AG60" s="5">
        <f t="shared" si="25"/>
        <v>1</v>
      </c>
      <c r="AH60" s="7">
        <f t="shared" si="26"/>
        <v>0</v>
      </c>
      <c r="AI60" s="7">
        <f t="shared" si="27"/>
        <v>0</v>
      </c>
      <c r="AJ60" s="8">
        <f>AVERAGE(AF60,AC60,Z60,W60,T60,Q60,N60)</f>
        <v>0</v>
      </c>
      <c r="AK60" s="38" t="str">
        <f t="shared" si="28"/>
        <v>راكد</v>
      </c>
    </row>
    <row r="61" spans="1:37" x14ac:dyDescent="0.25">
      <c r="A61" s="21"/>
      <c r="B61" s="4" t="s">
        <v>183</v>
      </c>
      <c r="C61" s="5">
        <v>0</v>
      </c>
      <c r="D61" s="5">
        <v>0</v>
      </c>
      <c r="E61" s="6" t="e">
        <f t="shared" si="15"/>
        <v>#DIV/0!</v>
      </c>
      <c r="F61" s="5">
        <v>0</v>
      </c>
      <c r="G61" s="13">
        <v>0</v>
      </c>
      <c r="H61" s="6" t="e">
        <f t="shared" si="16"/>
        <v>#DIV/0!</v>
      </c>
      <c r="I61" s="13">
        <v>0</v>
      </c>
      <c r="J61" s="13">
        <v>0</v>
      </c>
      <c r="K61" s="6" t="e">
        <f t="shared" si="17"/>
        <v>#DIV/0!</v>
      </c>
      <c r="L61" s="13">
        <v>0</v>
      </c>
      <c r="M61" s="13">
        <v>0</v>
      </c>
      <c r="N61" s="6" t="e">
        <f t="shared" si="18"/>
        <v>#DIV/0!</v>
      </c>
      <c r="O61" s="13">
        <v>0</v>
      </c>
      <c r="P61" s="13">
        <v>0</v>
      </c>
      <c r="Q61" s="6" t="e">
        <f t="shared" si="19"/>
        <v>#DIV/0!</v>
      </c>
      <c r="R61" s="13">
        <v>0</v>
      </c>
      <c r="S61" s="13">
        <v>0</v>
      </c>
      <c r="T61" s="6" t="e">
        <f t="shared" si="20"/>
        <v>#DIV/0!</v>
      </c>
      <c r="U61" s="5">
        <v>2</v>
      </c>
      <c r="V61" s="13">
        <v>0</v>
      </c>
      <c r="W61" s="6">
        <f t="shared" si="21"/>
        <v>0</v>
      </c>
      <c r="X61" s="5">
        <v>2</v>
      </c>
      <c r="Y61" s="13">
        <v>0</v>
      </c>
      <c r="Z61" s="6">
        <f t="shared" si="22"/>
        <v>0</v>
      </c>
      <c r="AA61" s="5">
        <v>2</v>
      </c>
      <c r="AB61" s="13">
        <v>0</v>
      </c>
      <c r="AC61" s="6">
        <f t="shared" si="23"/>
        <v>0</v>
      </c>
      <c r="AD61" s="5">
        <v>2</v>
      </c>
      <c r="AE61" s="13">
        <v>0</v>
      </c>
      <c r="AF61" s="6">
        <f t="shared" si="24"/>
        <v>0</v>
      </c>
      <c r="AG61" s="5">
        <f t="shared" si="25"/>
        <v>2</v>
      </c>
      <c r="AH61" s="7">
        <f t="shared" si="26"/>
        <v>0</v>
      </c>
      <c r="AI61" s="7">
        <f t="shared" si="27"/>
        <v>0</v>
      </c>
      <c r="AJ61" s="8">
        <f>AVERAGE(AF61,AC61,Z61)</f>
        <v>0</v>
      </c>
      <c r="AK61" s="38" t="str">
        <f t="shared" si="28"/>
        <v>راكد</v>
      </c>
    </row>
    <row r="62" spans="1:37" x14ac:dyDescent="0.25">
      <c r="A62" s="21"/>
      <c r="B62" s="4" t="s">
        <v>158</v>
      </c>
      <c r="C62" s="5">
        <v>482</v>
      </c>
      <c r="D62" s="5">
        <v>3</v>
      </c>
      <c r="E62" s="6">
        <f t="shared" si="15"/>
        <v>6.2240663900414933E-3</v>
      </c>
      <c r="F62" s="5">
        <v>494</v>
      </c>
      <c r="G62" s="5">
        <v>4</v>
      </c>
      <c r="H62" s="6">
        <f t="shared" si="16"/>
        <v>8.0971659919028341E-3</v>
      </c>
      <c r="I62" s="5">
        <v>482</v>
      </c>
      <c r="J62" s="5">
        <v>5</v>
      </c>
      <c r="K62" s="6">
        <f t="shared" si="17"/>
        <v>1.0373443983402489E-2</v>
      </c>
      <c r="L62" s="5">
        <v>492</v>
      </c>
      <c r="M62" s="5">
        <v>2</v>
      </c>
      <c r="N62" s="6">
        <f t="shared" si="18"/>
        <v>4.0650406504065045E-3</v>
      </c>
      <c r="O62" s="5">
        <v>483</v>
      </c>
      <c r="P62" s="5">
        <v>8</v>
      </c>
      <c r="Q62" s="6">
        <f t="shared" si="19"/>
        <v>1.6563146997929608E-2</v>
      </c>
      <c r="R62" s="5">
        <v>380</v>
      </c>
      <c r="S62" s="5">
        <v>3</v>
      </c>
      <c r="T62" s="6">
        <f t="shared" si="20"/>
        <v>7.8947368421052634E-3</v>
      </c>
      <c r="U62" s="5">
        <v>389</v>
      </c>
      <c r="V62" s="5">
        <v>5</v>
      </c>
      <c r="W62" s="6">
        <f t="shared" si="21"/>
        <v>1.2853470437017995E-2</v>
      </c>
      <c r="X62" s="5">
        <v>395</v>
      </c>
      <c r="Y62" s="5">
        <v>5</v>
      </c>
      <c r="Z62" s="6">
        <f t="shared" si="22"/>
        <v>1.2658227848101266E-2</v>
      </c>
      <c r="AA62" s="5">
        <v>357</v>
      </c>
      <c r="AB62" s="5">
        <v>2</v>
      </c>
      <c r="AC62" s="6">
        <f t="shared" si="23"/>
        <v>5.6022408963585435E-3</v>
      </c>
      <c r="AD62" s="5">
        <v>366</v>
      </c>
      <c r="AE62" s="5">
        <v>2</v>
      </c>
      <c r="AF62" s="6">
        <f t="shared" si="24"/>
        <v>5.4644808743169399E-3</v>
      </c>
      <c r="AG62" s="5">
        <f t="shared" si="25"/>
        <v>366</v>
      </c>
      <c r="AH62" s="7">
        <f t="shared" si="26"/>
        <v>39</v>
      </c>
      <c r="AI62" s="7">
        <f t="shared" si="27"/>
        <v>4</v>
      </c>
      <c r="AJ62" s="8">
        <f t="shared" ref="AJ62:AJ66" si="29">AVERAGE(AF62,AC62,Z62,W62,T62,Q62,N62,K62,H62,E62)</f>
        <v>8.9796020911582959E-3</v>
      </c>
      <c r="AK62" s="38" t="str">
        <f t="shared" si="28"/>
        <v>راكد</v>
      </c>
    </row>
    <row r="63" spans="1:37" x14ac:dyDescent="0.25">
      <c r="A63" s="21"/>
      <c r="B63" s="4" t="s">
        <v>184</v>
      </c>
      <c r="C63" s="5">
        <v>0</v>
      </c>
      <c r="D63" s="5">
        <v>0</v>
      </c>
      <c r="E63" s="6" t="e">
        <f t="shared" si="15"/>
        <v>#DIV/0!</v>
      </c>
      <c r="F63" s="5">
        <v>0</v>
      </c>
      <c r="G63" s="13">
        <v>0</v>
      </c>
      <c r="H63" s="6" t="e">
        <f t="shared" si="16"/>
        <v>#DIV/0!</v>
      </c>
      <c r="I63" s="13">
        <v>0</v>
      </c>
      <c r="J63" s="13">
        <v>0</v>
      </c>
      <c r="K63" s="6" t="e">
        <f t="shared" si="17"/>
        <v>#DIV/0!</v>
      </c>
      <c r="L63" s="5">
        <v>1</v>
      </c>
      <c r="M63" s="13">
        <v>0</v>
      </c>
      <c r="N63" s="6">
        <f t="shared" si="18"/>
        <v>0</v>
      </c>
      <c r="O63" s="5">
        <v>1</v>
      </c>
      <c r="P63" s="13">
        <v>0</v>
      </c>
      <c r="Q63" s="6">
        <f t="shared" si="19"/>
        <v>0</v>
      </c>
      <c r="R63" s="5">
        <v>1</v>
      </c>
      <c r="S63" s="13">
        <v>0</v>
      </c>
      <c r="T63" s="6">
        <f t="shared" si="20"/>
        <v>0</v>
      </c>
      <c r="U63" s="5">
        <v>1</v>
      </c>
      <c r="V63" s="13">
        <v>0</v>
      </c>
      <c r="W63" s="6">
        <f t="shared" si="21"/>
        <v>0</v>
      </c>
      <c r="X63" s="5">
        <v>1</v>
      </c>
      <c r="Y63" s="13">
        <v>0</v>
      </c>
      <c r="Z63" s="6">
        <f t="shared" si="22"/>
        <v>0</v>
      </c>
      <c r="AA63" s="5">
        <v>1</v>
      </c>
      <c r="AB63" s="13">
        <v>0</v>
      </c>
      <c r="AC63" s="6">
        <f t="shared" si="23"/>
        <v>0</v>
      </c>
      <c r="AD63" s="5">
        <v>1</v>
      </c>
      <c r="AE63" s="13">
        <v>0</v>
      </c>
      <c r="AF63" s="6">
        <f t="shared" si="24"/>
        <v>0</v>
      </c>
      <c r="AG63" s="5">
        <f t="shared" si="25"/>
        <v>1</v>
      </c>
      <c r="AH63" s="7">
        <f t="shared" si="26"/>
        <v>0</v>
      </c>
      <c r="AI63" s="7">
        <f t="shared" si="27"/>
        <v>0</v>
      </c>
      <c r="AJ63" s="8">
        <f>AVERAGE(AF63,AC63,Z63,W63,T63,Q63,N63)</f>
        <v>0</v>
      </c>
      <c r="AK63" s="38" t="str">
        <f t="shared" si="28"/>
        <v>راكد</v>
      </c>
    </row>
    <row r="64" spans="1:37" x14ac:dyDescent="0.25">
      <c r="A64" s="21"/>
      <c r="B64" s="4" t="s">
        <v>187</v>
      </c>
      <c r="C64" s="5">
        <v>0</v>
      </c>
      <c r="D64" s="5">
        <v>0</v>
      </c>
      <c r="E64" s="6" t="e">
        <f t="shared" si="15"/>
        <v>#DIV/0!</v>
      </c>
      <c r="F64" s="5">
        <v>0</v>
      </c>
      <c r="G64" s="13">
        <v>0</v>
      </c>
      <c r="H64" s="6" t="e">
        <f t="shared" si="16"/>
        <v>#DIV/0!</v>
      </c>
      <c r="I64" s="13">
        <v>0</v>
      </c>
      <c r="J64" s="13">
        <v>0</v>
      </c>
      <c r="K64" s="6" t="e">
        <f t="shared" si="17"/>
        <v>#DIV/0!</v>
      </c>
      <c r="L64" s="13">
        <v>0</v>
      </c>
      <c r="M64" s="13">
        <v>0</v>
      </c>
      <c r="N64" s="6" t="e">
        <f t="shared" si="18"/>
        <v>#DIV/0!</v>
      </c>
      <c r="O64" s="5">
        <v>1</v>
      </c>
      <c r="P64" s="13">
        <v>0</v>
      </c>
      <c r="Q64" s="6">
        <f t="shared" si="19"/>
        <v>0</v>
      </c>
      <c r="R64" s="5">
        <v>1</v>
      </c>
      <c r="S64" s="13">
        <v>0</v>
      </c>
      <c r="T64" s="6">
        <f t="shared" si="20"/>
        <v>0</v>
      </c>
      <c r="U64" s="5">
        <v>1</v>
      </c>
      <c r="V64" s="13">
        <v>0</v>
      </c>
      <c r="W64" s="6">
        <f t="shared" si="21"/>
        <v>0</v>
      </c>
      <c r="X64" s="5">
        <v>2</v>
      </c>
      <c r="Y64" s="13">
        <v>0</v>
      </c>
      <c r="Z64" s="6">
        <f t="shared" si="22"/>
        <v>0</v>
      </c>
      <c r="AA64" s="5">
        <v>2</v>
      </c>
      <c r="AB64" s="13">
        <v>0</v>
      </c>
      <c r="AC64" s="6">
        <f t="shared" si="23"/>
        <v>0</v>
      </c>
      <c r="AD64" s="5">
        <v>2</v>
      </c>
      <c r="AE64" s="13">
        <v>0</v>
      </c>
      <c r="AF64" s="6">
        <f t="shared" si="24"/>
        <v>0</v>
      </c>
      <c r="AG64" s="5">
        <f t="shared" si="25"/>
        <v>2</v>
      </c>
      <c r="AH64" s="7">
        <f t="shared" si="26"/>
        <v>0</v>
      </c>
      <c r="AI64" s="7">
        <f t="shared" si="27"/>
        <v>0</v>
      </c>
      <c r="AJ64" s="8">
        <f>AVERAGE(AF64,AC64,Z64,W64,T64,Q64)</f>
        <v>0</v>
      </c>
      <c r="AK64" s="38" t="str">
        <f t="shared" si="28"/>
        <v>راكد</v>
      </c>
    </row>
    <row r="65" spans="1:37" x14ac:dyDescent="0.25">
      <c r="A65" s="21"/>
      <c r="B65" s="4" t="s">
        <v>185</v>
      </c>
      <c r="C65" s="5">
        <v>3</v>
      </c>
      <c r="D65" s="5">
        <v>0</v>
      </c>
      <c r="E65" s="6">
        <f t="shared" si="15"/>
        <v>0</v>
      </c>
      <c r="F65" s="5">
        <v>3</v>
      </c>
      <c r="G65" s="13">
        <v>0</v>
      </c>
      <c r="H65" s="6">
        <f t="shared" si="16"/>
        <v>0</v>
      </c>
      <c r="I65" s="5">
        <v>2</v>
      </c>
      <c r="J65" s="13">
        <v>0</v>
      </c>
      <c r="K65" s="6">
        <f t="shared" si="17"/>
        <v>0</v>
      </c>
      <c r="L65" s="5">
        <v>2</v>
      </c>
      <c r="M65" s="13">
        <v>0</v>
      </c>
      <c r="N65" s="6">
        <f t="shared" si="18"/>
        <v>0</v>
      </c>
      <c r="O65" s="5">
        <v>2</v>
      </c>
      <c r="P65" s="13">
        <v>0</v>
      </c>
      <c r="Q65" s="6">
        <f t="shared" si="19"/>
        <v>0</v>
      </c>
      <c r="R65" s="5">
        <v>3</v>
      </c>
      <c r="S65" s="13">
        <v>0</v>
      </c>
      <c r="T65" s="6">
        <f t="shared" si="20"/>
        <v>0</v>
      </c>
      <c r="U65" s="5">
        <v>2</v>
      </c>
      <c r="V65" s="13">
        <v>0</v>
      </c>
      <c r="W65" s="6">
        <f t="shared" si="21"/>
        <v>0</v>
      </c>
      <c r="X65" s="5">
        <v>2</v>
      </c>
      <c r="Y65" s="5">
        <v>1</v>
      </c>
      <c r="Z65" s="6">
        <f t="shared" si="22"/>
        <v>0.5</v>
      </c>
      <c r="AA65" s="5">
        <v>2</v>
      </c>
      <c r="AB65" s="13">
        <v>0</v>
      </c>
      <c r="AC65" s="6">
        <f t="shared" si="23"/>
        <v>0</v>
      </c>
      <c r="AD65" s="5">
        <v>2</v>
      </c>
      <c r="AE65" s="13">
        <v>0</v>
      </c>
      <c r="AF65" s="6">
        <f t="shared" si="24"/>
        <v>0</v>
      </c>
      <c r="AG65" s="5">
        <f t="shared" si="25"/>
        <v>2</v>
      </c>
      <c r="AH65" s="7">
        <f t="shared" si="26"/>
        <v>1</v>
      </c>
      <c r="AI65" s="7">
        <f t="shared" si="27"/>
        <v>0</v>
      </c>
      <c r="AJ65" s="8">
        <f t="shared" si="29"/>
        <v>0.05</v>
      </c>
      <c r="AK65" s="38" t="str">
        <f t="shared" si="28"/>
        <v>مشبع</v>
      </c>
    </row>
    <row r="66" spans="1:37" x14ac:dyDescent="0.25">
      <c r="A66" s="21"/>
      <c r="B66" s="4" t="s">
        <v>159</v>
      </c>
      <c r="C66" s="5">
        <v>5</v>
      </c>
      <c r="D66" s="5">
        <v>0</v>
      </c>
      <c r="E66" s="6">
        <f t="shared" si="15"/>
        <v>0</v>
      </c>
      <c r="F66" s="5">
        <v>5</v>
      </c>
      <c r="G66" s="13">
        <v>0</v>
      </c>
      <c r="H66" s="6">
        <f t="shared" si="16"/>
        <v>0</v>
      </c>
      <c r="I66" s="5">
        <v>3</v>
      </c>
      <c r="J66" s="13">
        <v>0</v>
      </c>
      <c r="K66" s="6">
        <f t="shared" si="17"/>
        <v>0</v>
      </c>
      <c r="L66" s="5">
        <v>4</v>
      </c>
      <c r="M66" s="13">
        <v>0</v>
      </c>
      <c r="N66" s="6">
        <f t="shared" si="18"/>
        <v>0</v>
      </c>
      <c r="O66" s="5">
        <v>5</v>
      </c>
      <c r="P66" s="13">
        <v>0</v>
      </c>
      <c r="Q66" s="6">
        <f t="shared" si="19"/>
        <v>0</v>
      </c>
      <c r="R66" s="5">
        <v>3</v>
      </c>
      <c r="S66" s="13">
        <v>0</v>
      </c>
      <c r="T66" s="6">
        <f t="shared" si="20"/>
        <v>0</v>
      </c>
      <c r="U66" s="5">
        <v>2</v>
      </c>
      <c r="V66" s="5">
        <v>1</v>
      </c>
      <c r="W66" s="6">
        <f t="shared" si="21"/>
        <v>0.5</v>
      </c>
      <c r="X66" s="5">
        <v>3</v>
      </c>
      <c r="Y66" s="13">
        <v>0</v>
      </c>
      <c r="Z66" s="6">
        <f t="shared" si="22"/>
        <v>0</v>
      </c>
      <c r="AA66" s="5">
        <v>3</v>
      </c>
      <c r="AB66" s="13">
        <v>0</v>
      </c>
      <c r="AC66" s="6">
        <f t="shared" si="23"/>
        <v>0</v>
      </c>
      <c r="AD66" s="5">
        <v>3</v>
      </c>
      <c r="AE66" s="13">
        <v>0</v>
      </c>
      <c r="AF66" s="6">
        <f t="shared" si="24"/>
        <v>0</v>
      </c>
      <c r="AG66" s="5">
        <f t="shared" si="25"/>
        <v>3</v>
      </c>
      <c r="AH66" s="7">
        <f t="shared" si="26"/>
        <v>1</v>
      </c>
      <c r="AI66" s="7">
        <f t="shared" si="27"/>
        <v>0</v>
      </c>
      <c r="AJ66" s="8">
        <f t="shared" si="29"/>
        <v>0.05</v>
      </c>
      <c r="AK66" s="38" t="str">
        <f t="shared" si="28"/>
        <v>مشبع</v>
      </c>
    </row>
  </sheetData>
  <mergeCells count="19">
    <mergeCell ref="F1:H1"/>
    <mergeCell ref="A1:A2"/>
    <mergeCell ref="B1:B2"/>
    <mergeCell ref="A51:A54"/>
    <mergeCell ref="A55:A59"/>
    <mergeCell ref="A60:A66"/>
    <mergeCell ref="A35:A50"/>
    <mergeCell ref="AG1:AK1"/>
    <mergeCell ref="I1:K1"/>
    <mergeCell ref="L1:N1"/>
    <mergeCell ref="A3:A21"/>
    <mergeCell ref="A22:A34"/>
    <mergeCell ref="O1:Q1"/>
    <mergeCell ref="R1:T1"/>
    <mergeCell ref="U1:W1"/>
    <mergeCell ref="X1:Z1"/>
    <mergeCell ref="AA1:AC1"/>
    <mergeCell ref="AD1:AF1"/>
    <mergeCell ref="C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بكالوريوس ذكور</vt:lpstr>
      <vt:lpstr>بكالوريوس اناث</vt:lpstr>
      <vt:lpstr>دبلوم ذكور</vt:lpstr>
      <vt:lpstr>دبلوم اناث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2022-07-27T11:30:44Z</dcterms:modified>
</cp:coreProperties>
</file>