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7"/>
  </bookViews>
  <sheets>
    <sheet name="جرش جامعيين ذكور" sheetId="1" r:id="rId1"/>
    <sheet name="جرش جامعي تقني ذكور " sheetId="5" r:id="rId2"/>
    <sheet name="جرش جامعيات اناث" sheetId="2" r:id="rId3"/>
    <sheet name="جرش جامعي تقني اناث " sheetId="6" r:id="rId4"/>
    <sheet name="جرش دبلوم ذكور" sheetId="3" r:id="rId5"/>
    <sheet name="جرش دبلوم فني تطبيقي ذكور " sheetId="7" r:id="rId6"/>
    <sheet name="جرش دبلوم اناث" sheetId="4" r:id="rId7"/>
    <sheet name="جرش دبلوم فني تطبيقي اناث " sheetId="9" r:id="rId8"/>
  </sheets>
  <definedNames>
    <definedName name="_xlnm._FilterDatabase" localSheetId="3" hidden="1">'جرش جامعي تقني اناث '!#REF!</definedName>
    <definedName name="_xlnm._FilterDatabase" localSheetId="1" hidden="1">'جرش جامعي تقني ذكور '!#REF!</definedName>
    <definedName name="_xlnm._FilterDatabase" localSheetId="2" hidden="1">'جرش جامعيات اناث'!$E$80:$E$81</definedName>
    <definedName name="_xlnm._FilterDatabase" localSheetId="0" hidden="1">'جرش جامعيين ذكور'!$E$42:$E$48</definedName>
    <definedName name="_xlnm._FilterDatabase" localSheetId="6" hidden="1">'جرش دبلوم اناث'!$E$10:$E$28</definedName>
    <definedName name="_xlnm._FilterDatabase" localSheetId="4" hidden="1">'جرش دبلوم ذكور'!$E$4:$E$14</definedName>
    <definedName name="_xlnm._FilterDatabase" localSheetId="7" hidden="1">'جرش دبلوم فني تطبيقي اناث '!#REF!</definedName>
    <definedName name="_xlnm._FilterDatabase" localSheetId="5" hidden="1">'جرش دبلوم فني تطبيقي ذكور '!#REF!</definedName>
  </definedNames>
  <calcPr calcId="152511"/>
</workbook>
</file>

<file path=xl/calcChain.xml><?xml version="1.0" encoding="utf-8"?>
<calcChain xmlns="http://schemas.openxmlformats.org/spreadsheetml/2006/main">
  <c r="E26" i="1" l="1"/>
  <c r="I26" i="1" s="1"/>
  <c r="J26" i="1" s="1"/>
  <c r="E42" i="6" l="1"/>
  <c r="I42" i="6" s="1"/>
  <c r="E39" i="7"/>
  <c r="I39" i="7" s="1"/>
  <c r="E38" i="7" l="1"/>
  <c r="I38" i="7" s="1"/>
  <c r="E37" i="7"/>
  <c r="I37" i="7" s="1"/>
  <c r="E36" i="7"/>
  <c r="I36" i="7" s="1"/>
  <c r="E35" i="7"/>
  <c r="I35" i="7" s="1"/>
  <c r="E34" i="7"/>
  <c r="I34" i="7" s="1"/>
  <c r="E33" i="7"/>
  <c r="I33" i="7" s="1"/>
  <c r="E32" i="7"/>
  <c r="I32" i="7" s="1"/>
  <c r="E31" i="7"/>
  <c r="I31" i="7" s="1"/>
  <c r="E30" i="7"/>
  <c r="I30" i="7" s="1"/>
  <c r="E8" i="7"/>
  <c r="I8" i="7" s="1"/>
  <c r="E7" i="7"/>
  <c r="I7" i="7" s="1"/>
  <c r="E6" i="7"/>
  <c r="I6" i="7" s="1"/>
  <c r="E5" i="7"/>
  <c r="I5" i="7" s="1"/>
  <c r="E4" i="7"/>
  <c r="I4" i="7" s="1"/>
  <c r="E29" i="7"/>
  <c r="I29" i="7" s="1"/>
  <c r="E28" i="7"/>
  <c r="I28" i="7" s="1"/>
  <c r="E27" i="7"/>
  <c r="I27" i="7" s="1"/>
  <c r="E26" i="7"/>
  <c r="I26" i="7" s="1"/>
  <c r="E25" i="7"/>
  <c r="I25" i="7" s="1"/>
  <c r="E24" i="7"/>
  <c r="I24" i="7" s="1"/>
  <c r="E23" i="7"/>
  <c r="I23" i="7" s="1"/>
  <c r="E22" i="7"/>
  <c r="I22" i="7" s="1"/>
  <c r="E21" i="7"/>
  <c r="I21" i="7" s="1"/>
  <c r="E20" i="7"/>
  <c r="I20" i="7" s="1"/>
  <c r="E19" i="7"/>
  <c r="I19" i="7" s="1"/>
  <c r="E18" i="7"/>
  <c r="I18" i="7" s="1"/>
  <c r="E17" i="7"/>
  <c r="I17" i="7" s="1"/>
  <c r="E16" i="7"/>
  <c r="I16" i="7" s="1"/>
  <c r="E15" i="7"/>
  <c r="I15" i="7" s="1"/>
  <c r="E14" i="7"/>
  <c r="I14" i="7" s="1"/>
  <c r="E13" i="7"/>
  <c r="I13" i="7" s="1"/>
  <c r="E12" i="7"/>
  <c r="I12" i="7" s="1"/>
  <c r="E11" i="7"/>
  <c r="I11" i="7" s="1"/>
  <c r="E10" i="7"/>
  <c r="I10" i="7" s="1"/>
  <c r="E9" i="7"/>
  <c r="I9" i="7" s="1"/>
  <c r="E30" i="9"/>
  <c r="I30" i="9" s="1"/>
  <c r="E29" i="9"/>
  <c r="I29" i="9" s="1"/>
  <c r="E28" i="9"/>
  <c r="I28" i="9" s="1"/>
  <c r="E27" i="9"/>
  <c r="I27" i="9" s="1"/>
  <c r="E26" i="9"/>
  <c r="I26" i="9" s="1"/>
  <c r="E25" i="9"/>
  <c r="I25" i="9" s="1"/>
  <c r="E14" i="9"/>
  <c r="I14" i="9" s="1"/>
  <c r="E13" i="9"/>
  <c r="I13" i="9" s="1"/>
  <c r="E12" i="9"/>
  <c r="I12" i="9" s="1"/>
  <c r="E11" i="9"/>
  <c r="I11" i="9" s="1"/>
  <c r="E10" i="9"/>
  <c r="I10" i="9" s="1"/>
  <c r="E9" i="9"/>
  <c r="I9" i="9" s="1"/>
  <c r="E8" i="9"/>
  <c r="I8" i="9" s="1"/>
  <c r="E7" i="9"/>
  <c r="I7" i="9" s="1"/>
  <c r="E6" i="9"/>
  <c r="I6" i="9" s="1"/>
  <c r="E5" i="9"/>
  <c r="I5" i="9" s="1"/>
  <c r="E4" i="9"/>
  <c r="I4" i="9" s="1"/>
  <c r="E24" i="9"/>
  <c r="I24" i="9" s="1"/>
  <c r="E23" i="9"/>
  <c r="I23" i="9" s="1"/>
  <c r="E22" i="9"/>
  <c r="I22" i="9" s="1"/>
  <c r="E21" i="9"/>
  <c r="I21" i="9" s="1"/>
  <c r="E20" i="9"/>
  <c r="I20" i="9" s="1"/>
  <c r="E19" i="9"/>
  <c r="I19" i="9" s="1"/>
  <c r="E18" i="9"/>
  <c r="I18" i="9" s="1"/>
  <c r="E17" i="9"/>
  <c r="I17" i="9" s="1"/>
  <c r="E16" i="9"/>
  <c r="I16" i="9" s="1"/>
  <c r="E15" i="9"/>
  <c r="I15" i="9" s="1"/>
  <c r="E41" i="6" l="1"/>
  <c r="E40" i="6"/>
  <c r="E39" i="6"/>
  <c r="E38" i="6"/>
  <c r="I38" i="6" s="1"/>
  <c r="E37" i="6"/>
  <c r="E36" i="6"/>
  <c r="E35" i="6"/>
  <c r="I35" i="6" s="1"/>
  <c r="E34" i="6"/>
  <c r="I34" i="6" s="1"/>
  <c r="E33" i="6"/>
  <c r="E32" i="6"/>
  <c r="E31" i="6"/>
  <c r="E30" i="6"/>
  <c r="I30" i="6" s="1"/>
  <c r="E29" i="6"/>
  <c r="E28" i="6"/>
  <c r="I28" i="6" s="1"/>
  <c r="E27" i="6"/>
  <c r="E26" i="6"/>
  <c r="E25" i="6"/>
  <c r="E24" i="6"/>
  <c r="E23" i="6"/>
  <c r="I23" i="6" s="1"/>
  <c r="E22" i="6"/>
  <c r="E21" i="6"/>
  <c r="I21" i="6" s="1"/>
  <c r="E20" i="6"/>
  <c r="E19" i="6"/>
  <c r="E18" i="6"/>
  <c r="I18" i="6" s="1"/>
  <c r="E17" i="6"/>
  <c r="E16" i="6"/>
  <c r="I16" i="6" s="1"/>
  <c r="E15" i="6"/>
  <c r="E14" i="6"/>
  <c r="I14" i="6" s="1"/>
  <c r="E13" i="6"/>
  <c r="I13" i="6" s="1"/>
  <c r="E12" i="6"/>
  <c r="E11" i="6"/>
  <c r="E10" i="6"/>
  <c r="I10" i="6" s="1"/>
  <c r="E9" i="6"/>
  <c r="I9" i="6" s="1"/>
  <c r="E8" i="6"/>
  <c r="I8" i="6" s="1"/>
  <c r="E7" i="6"/>
  <c r="E6" i="6"/>
  <c r="I6" i="6" s="1"/>
  <c r="E5" i="6"/>
  <c r="E4" i="6"/>
  <c r="I4" i="6" s="1"/>
  <c r="E41" i="5"/>
  <c r="I41" i="5" s="1"/>
  <c r="J41" i="5" s="1"/>
  <c r="E40" i="5"/>
  <c r="I40" i="5" s="1"/>
  <c r="J40" i="5" s="1"/>
  <c r="E39" i="5"/>
  <c r="I39" i="5" s="1"/>
  <c r="J39" i="5" s="1"/>
  <c r="E38" i="5"/>
  <c r="I38" i="5" s="1"/>
  <c r="J38" i="5" s="1"/>
  <c r="E37" i="5"/>
  <c r="I37" i="5" s="1"/>
  <c r="J37" i="5" s="1"/>
  <c r="E36" i="5"/>
  <c r="I36" i="5" s="1"/>
  <c r="J36" i="5" s="1"/>
  <c r="E35" i="5"/>
  <c r="I35" i="5" s="1"/>
  <c r="J35" i="5" s="1"/>
  <c r="E34" i="5"/>
  <c r="I34" i="5" s="1"/>
  <c r="J34" i="5" s="1"/>
  <c r="E33" i="5"/>
  <c r="I33" i="5" s="1"/>
  <c r="J33" i="5" s="1"/>
  <c r="E32" i="5"/>
  <c r="I32" i="5" s="1"/>
  <c r="J32" i="5" s="1"/>
  <c r="E31" i="5"/>
  <c r="I31" i="5" s="1"/>
  <c r="J31" i="5" s="1"/>
  <c r="E30" i="5"/>
  <c r="I30" i="5" s="1"/>
  <c r="J30" i="5" s="1"/>
  <c r="E29" i="5"/>
  <c r="I29" i="5" s="1"/>
  <c r="J29" i="5" s="1"/>
  <c r="E28" i="5"/>
  <c r="I28" i="5" s="1"/>
  <c r="J28" i="5" s="1"/>
  <c r="E27" i="5"/>
  <c r="I27" i="5" s="1"/>
  <c r="J27" i="5" s="1"/>
  <c r="E26" i="5"/>
  <c r="I26" i="5" s="1"/>
  <c r="J26" i="5" s="1"/>
  <c r="E25" i="5"/>
  <c r="I25" i="5" s="1"/>
  <c r="J25" i="5" s="1"/>
  <c r="E24" i="5"/>
  <c r="I24" i="5" s="1"/>
  <c r="J24" i="5" s="1"/>
  <c r="E23" i="5"/>
  <c r="I23" i="5" s="1"/>
  <c r="J23" i="5" s="1"/>
  <c r="E22" i="5"/>
  <c r="I22" i="5" s="1"/>
  <c r="J22" i="5" s="1"/>
  <c r="E21" i="5"/>
  <c r="I21" i="5" s="1"/>
  <c r="J21" i="5" s="1"/>
  <c r="E20" i="5"/>
  <c r="I20" i="5" s="1"/>
  <c r="J20" i="5" s="1"/>
  <c r="E19" i="5"/>
  <c r="I19" i="5" s="1"/>
  <c r="J19" i="5" s="1"/>
  <c r="E18" i="5"/>
  <c r="I18" i="5" s="1"/>
  <c r="J18" i="5" s="1"/>
  <c r="E17" i="5"/>
  <c r="I17" i="5" s="1"/>
  <c r="E16" i="5"/>
  <c r="I16" i="5" s="1"/>
  <c r="J16" i="5" s="1"/>
  <c r="E15" i="5"/>
  <c r="I15" i="5" s="1"/>
  <c r="J15" i="5" s="1"/>
  <c r="E14" i="5"/>
  <c r="I14" i="5" s="1"/>
  <c r="J14" i="5" s="1"/>
  <c r="E13" i="5"/>
  <c r="I13" i="5" s="1"/>
  <c r="J13" i="5" s="1"/>
  <c r="E12" i="5"/>
  <c r="I12" i="5" s="1"/>
  <c r="J12" i="5" s="1"/>
  <c r="E11" i="5"/>
  <c r="I11" i="5" s="1"/>
  <c r="J11" i="5" s="1"/>
  <c r="E10" i="5"/>
  <c r="I10" i="5" s="1"/>
  <c r="J10" i="5" s="1"/>
  <c r="E9" i="5"/>
  <c r="I9" i="5" s="1"/>
  <c r="J9" i="5" s="1"/>
  <c r="E8" i="5"/>
  <c r="I8" i="5" s="1"/>
  <c r="J8" i="5" s="1"/>
  <c r="E7" i="5"/>
  <c r="I7" i="5" s="1"/>
  <c r="J7" i="5" s="1"/>
  <c r="E6" i="5"/>
  <c r="I6" i="5" s="1"/>
  <c r="J6" i="5" s="1"/>
  <c r="E5" i="5"/>
  <c r="I5" i="5" s="1"/>
  <c r="J5" i="5" s="1"/>
  <c r="E4" i="5"/>
  <c r="I4" i="5" s="1"/>
  <c r="J4" i="5" s="1"/>
  <c r="E28" i="2"/>
  <c r="I28" i="2" s="1"/>
  <c r="J28" i="2" s="1"/>
  <c r="E27" i="2"/>
  <c r="I27" i="2" s="1"/>
  <c r="J27" i="2" s="1"/>
  <c r="E26" i="2"/>
  <c r="I26" i="2" s="1"/>
  <c r="J26" i="2" s="1"/>
  <c r="E25" i="2"/>
  <c r="I25" i="2" s="1"/>
  <c r="J25" i="2" s="1"/>
  <c r="E24" i="2"/>
  <c r="I24" i="2" s="1"/>
  <c r="J24" i="2" s="1"/>
  <c r="E30" i="1"/>
  <c r="I30" i="1" s="1"/>
  <c r="J30" i="1" s="1"/>
  <c r="E29" i="1"/>
  <c r="I29" i="1" s="1"/>
  <c r="J29" i="1" s="1"/>
  <c r="E28" i="1"/>
  <c r="I28" i="1" s="1"/>
  <c r="J28" i="1" s="1"/>
  <c r="E27" i="1"/>
  <c r="I27" i="1" s="1"/>
  <c r="J27" i="1" s="1"/>
  <c r="E25" i="1"/>
  <c r="I25" i="1" s="1"/>
  <c r="J25" i="1" s="1"/>
  <c r="E24" i="1"/>
  <c r="I24" i="1" s="1"/>
  <c r="J24" i="1" s="1"/>
  <c r="E23" i="1"/>
  <c r="I23" i="1" s="1"/>
  <c r="J23" i="1" s="1"/>
  <c r="I24" i="6" l="1"/>
  <c r="I31" i="6"/>
  <c r="I7" i="6"/>
  <c r="I11" i="6"/>
  <c r="I19" i="6"/>
  <c r="I25" i="6"/>
  <c r="I29" i="6"/>
  <c r="I32" i="6"/>
  <c r="I36" i="6"/>
  <c r="I5" i="6"/>
  <c r="I12" i="6"/>
  <c r="I15" i="6"/>
  <c r="I20" i="6"/>
  <c r="I26" i="6"/>
  <c r="I33" i="6"/>
  <c r="I40" i="6"/>
  <c r="I27" i="6"/>
  <c r="I37" i="6"/>
  <c r="I41" i="6"/>
  <c r="I22" i="6"/>
  <c r="I17" i="6"/>
  <c r="I39" i="6"/>
  <c r="E5" i="4"/>
  <c r="I5" i="4" s="1"/>
  <c r="E22" i="2"/>
  <c r="I22" i="2" s="1"/>
  <c r="J22" i="2" s="1"/>
  <c r="E21" i="2"/>
  <c r="I21" i="2" s="1"/>
  <c r="J21" i="2" s="1"/>
  <c r="E20" i="2"/>
  <c r="I20" i="2" s="1"/>
  <c r="J20" i="2" s="1"/>
  <c r="E19" i="2"/>
  <c r="I19" i="2" s="1"/>
  <c r="E18" i="2"/>
  <c r="I18" i="2" s="1"/>
  <c r="J18" i="2" s="1"/>
  <c r="E17" i="2"/>
  <c r="I17" i="2" s="1"/>
  <c r="J17" i="2" s="1"/>
  <c r="E16" i="2"/>
  <c r="I16" i="2" s="1"/>
  <c r="J16" i="2" s="1"/>
  <c r="E15" i="2"/>
  <c r="I15" i="2" s="1"/>
  <c r="J15" i="2" s="1"/>
  <c r="E14" i="2"/>
  <c r="I14" i="2" s="1"/>
  <c r="E13" i="2"/>
  <c r="I13" i="2" s="1"/>
  <c r="J13" i="2" s="1"/>
  <c r="E12" i="2"/>
  <c r="I12" i="2" s="1"/>
  <c r="E11" i="2"/>
  <c r="I11" i="2" s="1"/>
  <c r="J11" i="2" s="1"/>
  <c r="E10" i="2"/>
  <c r="I10" i="2" s="1"/>
  <c r="J10" i="2" s="1"/>
  <c r="E9" i="2"/>
  <c r="I9" i="2" s="1"/>
  <c r="J9" i="2" s="1"/>
  <c r="E8" i="2"/>
  <c r="I8" i="2" s="1"/>
  <c r="J8" i="2" s="1"/>
  <c r="E7" i="2"/>
  <c r="I7" i="2" s="1"/>
  <c r="E6" i="2"/>
  <c r="I6" i="2" s="1"/>
  <c r="J6" i="2" s="1"/>
  <c r="E5" i="2"/>
  <c r="I5" i="2" s="1"/>
  <c r="J5" i="2" s="1"/>
  <c r="E21" i="1"/>
  <c r="I21" i="1" s="1"/>
  <c r="J21" i="1" s="1"/>
  <c r="E20" i="1"/>
  <c r="I20" i="1" s="1"/>
  <c r="J20" i="1" s="1"/>
  <c r="E19" i="1"/>
  <c r="I19" i="1" s="1"/>
  <c r="E18" i="1"/>
  <c r="I18" i="1" s="1"/>
  <c r="E17" i="1"/>
  <c r="I17" i="1" s="1"/>
  <c r="J17" i="1" s="1"/>
  <c r="E16" i="1"/>
  <c r="I16" i="1" s="1"/>
  <c r="J16" i="1" s="1"/>
  <c r="E15" i="1"/>
  <c r="I15" i="1" s="1"/>
  <c r="J15" i="1" s="1"/>
  <c r="E14" i="1"/>
  <c r="I14" i="1" s="1"/>
  <c r="J14" i="1" s="1"/>
  <c r="E13" i="1"/>
  <c r="I13" i="1" s="1"/>
  <c r="E12" i="1"/>
  <c r="I12" i="1" s="1"/>
  <c r="J12" i="1" s="1"/>
  <c r="E11" i="1"/>
  <c r="I11" i="1" s="1"/>
  <c r="E10" i="1"/>
  <c r="I10" i="1" s="1"/>
  <c r="J10" i="1" s="1"/>
  <c r="E9" i="1"/>
  <c r="I9" i="1" s="1"/>
  <c r="J9" i="1" s="1"/>
  <c r="E8" i="1"/>
  <c r="I8" i="1" s="1"/>
  <c r="J8" i="1" s="1"/>
  <c r="E7" i="1"/>
  <c r="I7" i="1" s="1"/>
  <c r="E6" i="1"/>
  <c r="I6" i="1" s="1"/>
  <c r="J6" i="1" s="1"/>
  <c r="E5" i="1"/>
  <c r="I5" i="1" s="1"/>
  <c r="J5" i="1" s="1"/>
  <c r="E7" i="4" l="1"/>
  <c r="I7" i="4" s="1"/>
  <c r="J7" i="4" s="1"/>
  <c r="E9" i="4"/>
  <c r="I9" i="4" s="1"/>
  <c r="J9" i="4" s="1"/>
  <c r="E20" i="4"/>
  <c r="I20" i="4" s="1"/>
  <c r="J20" i="4" s="1"/>
  <c r="E21" i="4"/>
  <c r="I21" i="4" s="1"/>
  <c r="J21" i="4" s="1"/>
  <c r="E18" i="4"/>
  <c r="I18" i="4" s="1"/>
  <c r="J18" i="4" s="1"/>
  <c r="E13" i="4"/>
  <c r="I13" i="4" s="1"/>
  <c r="J13" i="4" s="1"/>
  <c r="E11" i="4"/>
  <c r="I11" i="4" s="1"/>
  <c r="J11" i="4" s="1"/>
  <c r="E14" i="4"/>
  <c r="I14" i="4" s="1"/>
  <c r="J14" i="4" s="1"/>
  <c r="E24" i="4"/>
  <c r="I24" i="4" s="1"/>
  <c r="J24" i="4" s="1"/>
  <c r="E22" i="4"/>
  <c r="I22" i="4" s="1"/>
  <c r="J22" i="4" s="1"/>
  <c r="E17" i="4"/>
  <c r="I17" i="4" s="1"/>
  <c r="J17" i="4" s="1"/>
  <c r="E23" i="4"/>
  <c r="I23" i="4" s="1"/>
  <c r="J23" i="4" s="1"/>
  <c r="E12" i="4"/>
  <c r="I12" i="4" s="1"/>
  <c r="J12" i="4" s="1"/>
  <c r="E15" i="4"/>
  <c r="I15" i="4" s="1"/>
  <c r="J15" i="4" s="1"/>
  <c r="E25" i="4"/>
  <c r="I25" i="4" s="1"/>
  <c r="J25" i="4" s="1"/>
  <c r="E16" i="4"/>
  <c r="I16" i="4" s="1"/>
  <c r="J16" i="4" s="1"/>
  <c r="E27" i="4"/>
  <c r="I27" i="4" s="1"/>
  <c r="E28" i="4"/>
  <c r="I28" i="4" s="1"/>
  <c r="J28" i="4" s="1"/>
  <c r="E26" i="4"/>
  <c r="I26" i="4" s="1"/>
  <c r="J26" i="4" s="1"/>
  <c r="E19" i="4"/>
  <c r="I19" i="4" s="1"/>
  <c r="J19" i="4" s="1"/>
  <c r="E7" i="3"/>
  <c r="I7" i="3" s="1"/>
  <c r="J7" i="3" s="1"/>
  <c r="E9" i="3"/>
  <c r="I9" i="3" s="1"/>
  <c r="J9" i="3" s="1"/>
  <c r="E6" i="3"/>
  <c r="I6" i="3" s="1"/>
  <c r="J6" i="3" s="1"/>
  <c r="E5" i="3"/>
  <c r="I5" i="3" s="1"/>
  <c r="J5" i="3" s="1"/>
  <c r="E10" i="3"/>
  <c r="I10" i="3" s="1"/>
  <c r="J10" i="3" s="1"/>
  <c r="E11" i="3"/>
  <c r="I11" i="3" s="1"/>
  <c r="J11" i="3" s="1"/>
  <c r="E12" i="3"/>
  <c r="I12" i="3" s="1"/>
  <c r="J12" i="3" s="1"/>
  <c r="E13" i="3"/>
  <c r="I13" i="3" s="1"/>
  <c r="J13" i="3" s="1"/>
  <c r="E8" i="3"/>
  <c r="I8" i="3" s="1"/>
  <c r="J8" i="3" s="1"/>
  <c r="E14" i="3"/>
  <c r="I14" i="3" s="1"/>
  <c r="J14" i="3" s="1"/>
  <c r="E31" i="2" l="1"/>
  <c r="I31" i="2" s="1"/>
  <c r="J31" i="2" s="1"/>
  <c r="E37" i="2"/>
  <c r="I37" i="2" s="1"/>
  <c r="J37" i="2" s="1"/>
  <c r="E35" i="2"/>
  <c r="I35" i="2" s="1"/>
  <c r="J35" i="2" s="1"/>
  <c r="E36" i="2"/>
  <c r="I36" i="2" s="1"/>
  <c r="J36" i="2" s="1"/>
  <c r="E38" i="2"/>
  <c r="I38" i="2" s="1"/>
  <c r="J38" i="2" s="1"/>
  <c r="E39" i="2"/>
  <c r="I39" i="2" s="1"/>
  <c r="J39" i="2" s="1"/>
  <c r="E40" i="2"/>
  <c r="I40" i="2" s="1"/>
  <c r="J40" i="2" s="1"/>
  <c r="E33" i="2"/>
  <c r="I33" i="2" s="1"/>
  <c r="J33" i="2" s="1"/>
  <c r="E32" i="2"/>
  <c r="I32" i="2" s="1"/>
  <c r="J32" i="2" s="1"/>
  <c r="E34" i="2"/>
  <c r="I34" i="2" s="1"/>
  <c r="J34" i="2" s="1"/>
  <c r="E30" i="2"/>
  <c r="I30" i="2" s="1"/>
  <c r="J30" i="2" s="1"/>
  <c r="E44" i="2"/>
  <c r="I44" i="2" s="1"/>
  <c r="J44" i="2" s="1"/>
  <c r="E47" i="2"/>
  <c r="I47" i="2" s="1"/>
  <c r="J47" i="2" s="1"/>
  <c r="E46" i="2"/>
  <c r="I46" i="2" s="1"/>
  <c r="E45" i="2"/>
  <c r="I45" i="2" s="1"/>
  <c r="J45" i="2" s="1"/>
  <c r="E43" i="2"/>
  <c r="I43" i="2" s="1"/>
  <c r="J43" i="2" s="1"/>
  <c r="E42" i="2"/>
  <c r="I42" i="2" s="1"/>
  <c r="J42" i="2" s="1"/>
  <c r="E60" i="2"/>
  <c r="I60" i="2" s="1"/>
  <c r="J60" i="2" s="1"/>
  <c r="E63" i="2"/>
  <c r="I63" i="2" s="1"/>
  <c r="J63" i="2" s="1"/>
  <c r="E72" i="2"/>
  <c r="I72" i="2" s="1"/>
  <c r="J72" i="2" s="1"/>
  <c r="E50" i="2"/>
  <c r="I50" i="2" s="1"/>
  <c r="J50" i="2" s="1"/>
  <c r="E52" i="2"/>
  <c r="I52" i="2" s="1"/>
  <c r="J52" i="2" s="1"/>
  <c r="E70" i="2"/>
  <c r="I70" i="2" s="1"/>
  <c r="J70" i="2" s="1"/>
  <c r="E51" i="2"/>
  <c r="I51" i="2" s="1"/>
  <c r="J51" i="2" s="1"/>
  <c r="E57" i="2"/>
  <c r="I57" i="2" s="1"/>
  <c r="J57" i="2" s="1"/>
  <c r="E62" i="2"/>
  <c r="I62" i="2" s="1"/>
  <c r="J62" i="2" s="1"/>
  <c r="E61" i="2"/>
  <c r="I61" i="2" s="1"/>
  <c r="J61" i="2" s="1"/>
  <c r="E49" i="2"/>
  <c r="I49" i="2" s="1"/>
  <c r="J49" i="2" s="1"/>
  <c r="E64" i="2"/>
  <c r="I64" i="2" s="1"/>
  <c r="J64" i="2" s="1"/>
  <c r="E68" i="2"/>
  <c r="I68" i="2" s="1"/>
  <c r="J68" i="2" s="1"/>
  <c r="E56" i="2"/>
  <c r="I56" i="2" s="1"/>
  <c r="J56" i="2" s="1"/>
  <c r="E53" i="2"/>
  <c r="I53" i="2" s="1"/>
  <c r="J53" i="2" s="1"/>
  <c r="E55" i="2"/>
  <c r="I55" i="2" s="1"/>
  <c r="J55" i="2" s="1"/>
  <c r="E54" i="2"/>
  <c r="I54" i="2" s="1"/>
  <c r="J54" i="2" s="1"/>
  <c r="E77" i="2"/>
  <c r="I77" i="2" s="1"/>
  <c r="J77" i="2" s="1"/>
  <c r="E67" i="2"/>
  <c r="I67" i="2" s="1"/>
  <c r="J67" i="2" s="1"/>
  <c r="E65" i="2"/>
  <c r="I65" i="2" s="1"/>
  <c r="J65" i="2" s="1"/>
  <c r="E58" i="2"/>
  <c r="I58" i="2" s="1"/>
  <c r="J58" i="2" s="1"/>
  <c r="E71" i="2"/>
  <c r="I71" i="2" s="1"/>
  <c r="J71" i="2" s="1"/>
  <c r="E78" i="2"/>
  <c r="I78" i="2" s="1"/>
  <c r="J78" i="2" s="1"/>
  <c r="E74" i="2"/>
  <c r="I74" i="2" s="1"/>
  <c r="E75" i="2"/>
  <c r="I75" i="2" s="1"/>
  <c r="E73" i="2"/>
  <c r="I73" i="2" s="1"/>
  <c r="E76" i="2"/>
  <c r="I76" i="2" s="1"/>
  <c r="E79" i="2"/>
  <c r="I79" i="2" s="1"/>
  <c r="E59" i="2"/>
  <c r="I59" i="2" s="1"/>
  <c r="E69" i="2"/>
  <c r="I69" i="2" s="1"/>
  <c r="J69" i="2" s="1"/>
  <c r="E66" i="2"/>
  <c r="I66" i="2" s="1"/>
  <c r="J66" i="2" s="1"/>
  <c r="E81" i="2"/>
  <c r="I81" i="2" s="1"/>
  <c r="J81" i="2" s="1"/>
  <c r="E32" i="1"/>
  <c r="I32" i="1" s="1"/>
  <c r="J32" i="1" s="1"/>
  <c r="E37" i="1"/>
  <c r="I37" i="1" s="1"/>
  <c r="E39" i="1"/>
  <c r="I39" i="1" s="1"/>
  <c r="J39" i="1" s="1"/>
  <c r="E40" i="1"/>
  <c r="I40" i="1" s="1"/>
  <c r="J40" i="1" s="1"/>
  <c r="E38" i="1"/>
  <c r="I38" i="1" s="1"/>
  <c r="J38" i="1" s="1"/>
  <c r="E41" i="1"/>
  <c r="I41" i="1" s="1"/>
  <c r="J41" i="1" s="1"/>
  <c r="E36" i="1"/>
  <c r="I36" i="1" s="1"/>
  <c r="J36" i="1" s="1"/>
  <c r="E35" i="1"/>
  <c r="I35" i="1" s="1"/>
  <c r="J35" i="1" s="1"/>
  <c r="E34" i="1"/>
  <c r="I34" i="1" s="1"/>
  <c r="J34" i="1" s="1"/>
  <c r="E33" i="1"/>
  <c r="I33" i="1" s="1"/>
  <c r="J33" i="1" s="1"/>
  <c r="E45" i="1"/>
  <c r="I45" i="1" s="1"/>
  <c r="J45" i="1" s="1"/>
  <c r="E48" i="1"/>
  <c r="I48" i="1" s="1"/>
  <c r="J48" i="1" s="1"/>
  <c r="E47" i="1"/>
  <c r="I47" i="1" s="1"/>
  <c r="J47" i="1" s="1"/>
  <c r="E46" i="1"/>
  <c r="I46" i="1" s="1"/>
  <c r="E44" i="1"/>
  <c r="I44" i="1" s="1"/>
  <c r="J44" i="1" s="1"/>
  <c r="E43" i="1"/>
  <c r="I43" i="1" s="1"/>
  <c r="J43" i="1" s="1"/>
  <c r="E65" i="1"/>
  <c r="I65" i="1" s="1"/>
  <c r="J65" i="1" s="1"/>
  <c r="E66" i="1"/>
  <c r="I66" i="1" s="1"/>
  <c r="J66" i="1" s="1"/>
  <c r="E51" i="1"/>
  <c r="I51" i="1" s="1"/>
  <c r="J51" i="1" s="1"/>
  <c r="E64" i="1"/>
  <c r="I64" i="1" s="1"/>
  <c r="J64" i="1" s="1"/>
  <c r="E67" i="1"/>
  <c r="I67" i="1" s="1"/>
  <c r="J67" i="1" s="1"/>
  <c r="E71" i="1"/>
  <c r="I71" i="1" s="1"/>
  <c r="J71" i="1" s="1"/>
  <c r="E53" i="1"/>
  <c r="I53" i="1" s="1"/>
  <c r="J53" i="1" s="1"/>
  <c r="E50" i="1"/>
  <c r="I50" i="1" s="1"/>
  <c r="J50" i="1" s="1"/>
  <c r="E68" i="1"/>
  <c r="I68" i="1" s="1"/>
  <c r="J68" i="1" s="1"/>
  <c r="E52" i="1"/>
  <c r="I52" i="1" s="1"/>
  <c r="E63" i="1"/>
  <c r="I63" i="1" s="1"/>
  <c r="J63" i="1" s="1"/>
  <c r="E61" i="1"/>
  <c r="I61" i="1" s="1"/>
  <c r="J61" i="1" s="1"/>
  <c r="E73" i="1"/>
  <c r="I73" i="1" s="1"/>
  <c r="J73" i="1" s="1"/>
  <c r="E55" i="1"/>
  <c r="I55" i="1" s="1"/>
  <c r="J55" i="1" s="1"/>
  <c r="E59" i="1"/>
  <c r="I59" i="1" s="1"/>
  <c r="J59" i="1" s="1"/>
  <c r="E62" i="1"/>
  <c r="I62" i="1" s="1"/>
  <c r="J62" i="1" s="1"/>
  <c r="E54" i="1"/>
  <c r="I54" i="1" s="1"/>
  <c r="J54" i="1" s="1"/>
  <c r="E57" i="1"/>
  <c r="I57" i="1" s="1"/>
  <c r="J57" i="1" s="1"/>
  <c r="E58" i="1"/>
  <c r="I58" i="1" s="1"/>
  <c r="J58" i="1" s="1"/>
  <c r="E56" i="1"/>
  <c r="I56" i="1" s="1"/>
  <c r="J56" i="1" s="1"/>
  <c r="E60" i="1"/>
  <c r="I60" i="1" s="1"/>
  <c r="J60" i="1" s="1"/>
  <c r="E72" i="1"/>
  <c r="I72" i="1" s="1"/>
  <c r="J72" i="1" s="1"/>
  <c r="E77" i="1"/>
  <c r="E74" i="1"/>
  <c r="I74" i="1" s="1"/>
  <c r="E75" i="1"/>
  <c r="I75" i="1" s="1"/>
  <c r="E78" i="1"/>
  <c r="E69" i="1"/>
  <c r="I69" i="1" s="1"/>
  <c r="E76" i="1"/>
  <c r="I76" i="1" s="1"/>
  <c r="E70" i="1"/>
  <c r="I70" i="1" s="1"/>
  <c r="J70" i="1" s="1"/>
  <c r="E82" i="1"/>
  <c r="I82" i="1" s="1"/>
  <c r="E83" i="1"/>
  <c r="I83" i="1" s="1"/>
  <c r="J83" i="1" s="1"/>
  <c r="E81" i="1"/>
  <c r="I81" i="1" s="1"/>
  <c r="J81" i="1" s="1"/>
  <c r="E80" i="1"/>
  <c r="I80" i="1" s="1"/>
  <c r="J80" i="1" s="1"/>
</calcChain>
</file>

<file path=xl/sharedStrings.xml><?xml version="1.0" encoding="utf-8"?>
<sst xmlns="http://schemas.openxmlformats.org/spreadsheetml/2006/main" count="416" uniqueCount="162">
  <si>
    <t xml:space="preserve">ادارة اعمال </t>
  </si>
  <si>
    <t xml:space="preserve">ادارة فنادق (عام) </t>
  </si>
  <si>
    <t xml:space="preserve">ادارة مستشفيات </t>
  </si>
  <si>
    <t xml:space="preserve">ادارةالمكاتب والمعلومات </t>
  </si>
  <si>
    <t xml:space="preserve">بيئة ودراسات بيئية(علوم البيئة) </t>
  </si>
  <si>
    <t xml:space="preserve">تخطيط </t>
  </si>
  <si>
    <t xml:space="preserve">صحافه واعلام </t>
  </si>
  <si>
    <t xml:space="preserve">علوم اداريه </t>
  </si>
  <si>
    <t xml:space="preserve">علوم سياسيه </t>
  </si>
  <si>
    <t xml:space="preserve">نظم المعلومات الادارية </t>
  </si>
  <si>
    <t xml:space="preserve">اقتصاد </t>
  </si>
  <si>
    <t xml:space="preserve">تأمين </t>
  </si>
  <si>
    <t xml:space="preserve">تسويق </t>
  </si>
  <si>
    <t xml:space="preserve">سياحه وعلوم سياحيه </t>
  </si>
  <si>
    <t>علوم مصرفية ومالية</t>
  </si>
  <si>
    <t xml:space="preserve">محاسبة </t>
  </si>
  <si>
    <t xml:space="preserve">احياء </t>
  </si>
  <si>
    <t xml:space="preserve">ادارة مدرسية واشراف ومناهج </t>
  </si>
  <si>
    <t xml:space="preserve">اللغة الانجليزية وآدابها </t>
  </si>
  <si>
    <t xml:space="preserve">اللغة العربية وآدابها </t>
  </si>
  <si>
    <t xml:space="preserve">تاريخ </t>
  </si>
  <si>
    <t xml:space="preserve">تربية ابتدائية وطفل </t>
  </si>
  <si>
    <t xml:space="preserve">تربية خاصة وتأهيل </t>
  </si>
  <si>
    <t xml:space="preserve">تربية رياضية </t>
  </si>
  <si>
    <t xml:space="preserve">تربية مهنية </t>
  </si>
  <si>
    <t xml:space="preserve">تربية وتعليم </t>
  </si>
  <si>
    <t xml:space="preserve">جغرافيا </t>
  </si>
  <si>
    <t xml:space="preserve">جيولوجيا (علوم الأرض) </t>
  </si>
  <si>
    <t xml:space="preserve">دراسات عبريه </t>
  </si>
  <si>
    <t xml:space="preserve">رياضيات </t>
  </si>
  <si>
    <t xml:space="preserve">شريعةودراسات اسلاميه </t>
  </si>
  <si>
    <t xml:space="preserve">علم اجتماع </t>
  </si>
  <si>
    <t xml:space="preserve">علم نفس وارشاد </t>
  </si>
  <si>
    <t xml:space="preserve">فنون جميلة </t>
  </si>
  <si>
    <t>فيزياء</t>
  </si>
  <si>
    <t xml:space="preserve">كيمياء </t>
  </si>
  <si>
    <t xml:space="preserve">لغات اجنبي-ة </t>
  </si>
  <si>
    <t xml:space="preserve">لغويات </t>
  </si>
  <si>
    <t xml:space="preserve">مجال/اجتماعيات +دراسات اجتماعية </t>
  </si>
  <si>
    <t xml:space="preserve">مجال/تربية رياضية </t>
  </si>
  <si>
    <t xml:space="preserve">مجال/رياضيات </t>
  </si>
  <si>
    <t xml:space="preserve">مجال/شريعة ودراسات اسلامية </t>
  </si>
  <si>
    <t xml:space="preserve">مجال/لغة انجليزية </t>
  </si>
  <si>
    <t xml:space="preserve">مجال/لغة عربية </t>
  </si>
  <si>
    <t xml:space="preserve">مكتبات وتوثيق+مصادر تعليميةومكتبات </t>
  </si>
  <si>
    <t xml:space="preserve">اثار </t>
  </si>
  <si>
    <t xml:space="preserve">احصاء </t>
  </si>
  <si>
    <t xml:space="preserve">حقوق </t>
  </si>
  <si>
    <t xml:space="preserve">علوم الحاسب الالي </t>
  </si>
  <si>
    <t xml:space="preserve">تنميه </t>
  </si>
  <si>
    <t xml:space="preserve">دراسات سكانيه (ديموغرافيا) </t>
  </si>
  <si>
    <t xml:space="preserve">اقتصاد منزلي </t>
  </si>
  <si>
    <t xml:space="preserve">خياطة/تصميم الازياء وتصنيع الملابس </t>
  </si>
  <si>
    <t xml:space="preserve">فلسفة </t>
  </si>
  <si>
    <t xml:space="preserve">مجال/علوم عامة وطبيعية </t>
  </si>
  <si>
    <t xml:space="preserve">مجال/فنون جميلة </t>
  </si>
  <si>
    <t xml:space="preserve">النقل البحري والتجاري </t>
  </si>
  <si>
    <t xml:space="preserve">اجتماعيات </t>
  </si>
  <si>
    <t xml:space="preserve">معلم صف - حاسوب </t>
  </si>
  <si>
    <t xml:space="preserve">سلامة مهنية </t>
  </si>
  <si>
    <t xml:space="preserve">تجميل </t>
  </si>
  <si>
    <t xml:space="preserve">علوم عامةوطبيعية </t>
  </si>
  <si>
    <t xml:space="preserve">مختبرات صناعية ومدرسية </t>
  </si>
  <si>
    <t>مجموعة المهن / التخصص</t>
  </si>
  <si>
    <t>عدد طلبات التوظيف</t>
  </si>
  <si>
    <t>عدد المعينين</t>
  </si>
  <si>
    <t>نسبة التعيين</t>
  </si>
  <si>
    <t>حالة التخصص / قطاع عام</t>
  </si>
  <si>
    <t>المخزون التراكمي</t>
  </si>
  <si>
    <t>التخصصات المطلوبة والمشبعة والراكدة في محافظة جرش من حملة المؤهل الجامعي / ذكور</t>
  </si>
  <si>
    <t>التخصصات المطلوبة والمشبعة والراكدة في محافظة جرش من حملة المؤهل الجامعي/  اناث</t>
  </si>
  <si>
    <t>التخصصات المطلوبة والمشبعة والراكدة في محافظة جرش من حملة مؤهل دبلوم كلية مجتمع/ ذكور</t>
  </si>
  <si>
    <t>التخصصات المطلوبة والمشبعة والراكدة في محافظة جرش من حملة مؤهل دبلوم كلية مجتمع/ اناث</t>
  </si>
  <si>
    <t>مشبع</t>
  </si>
  <si>
    <t>راكد</t>
  </si>
  <si>
    <t>مطلوب</t>
  </si>
  <si>
    <t>التغذية والتصنيع الغذائي</t>
  </si>
  <si>
    <t>الانتاج النباتي</t>
  </si>
  <si>
    <t>الموارد المائية والبيئة</t>
  </si>
  <si>
    <t>الاقتصاد والارشاد الزراعي</t>
  </si>
  <si>
    <t>الوقاية النباتية</t>
  </si>
  <si>
    <t>الانتاج الحيواني</t>
  </si>
  <si>
    <t>الهندسة الالكترونية</t>
  </si>
  <si>
    <t>الهندسة الطبية الحيوية</t>
  </si>
  <si>
    <t>هندسة الاتصالات</t>
  </si>
  <si>
    <t>هندسة الحاسبات الالكترونية</t>
  </si>
  <si>
    <t>هندسة الميكاترونكس</t>
  </si>
  <si>
    <t>الهندسة الكهربائية</t>
  </si>
  <si>
    <t>هندسة القوى</t>
  </si>
  <si>
    <t>هندسة الالكتروميكانيك</t>
  </si>
  <si>
    <t>هندسة التحكم الآلي</t>
  </si>
  <si>
    <t>هندسة المعدات والآلات</t>
  </si>
  <si>
    <t>الهندسة الكيماوية</t>
  </si>
  <si>
    <t>هندسة البيئة والمياه والسلامة الصناعية</t>
  </si>
  <si>
    <t>هندسة تكنولوجيا الصناعات الكيماوية</t>
  </si>
  <si>
    <t>الابنية والانشاءات</t>
  </si>
  <si>
    <t>الهندسة المدنية</t>
  </si>
  <si>
    <t>هندسة ادارة مشاريع مدنية</t>
  </si>
  <si>
    <t>هندسة المساحة</t>
  </si>
  <si>
    <t>هندسة الري والسدود</t>
  </si>
  <si>
    <t>هندسة الطرق</t>
  </si>
  <si>
    <t>هندسة المياه والصرف الصحي والبيئة</t>
  </si>
  <si>
    <t>هندسة النقل</t>
  </si>
  <si>
    <t>الهندسة المعمارية</t>
  </si>
  <si>
    <t>الهندسة الصناعية</t>
  </si>
  <si>
    <t>هندسة الآلات</t>
  </si>
  <si>
    <t>هندسة الآلات الزراعية</t>
  </si>
  <si>
    <t>هندسة الآليات الثقيلة</t>
  </si>
  <si>
    <t>هندسة الحراريات</t>
  </si>
  <si>
    <t>هندسة التكييف والتبريد والتدفئة والتهوية</t>
  </si>
  <si>
    <t>هندسة الطاقة</t>
  </si>
  <si>
    <t>هندسة القوى والآلات الحرارية</t>
  </si>
  <si>
    <t>هندسة المواد</t>
  </si>
  <si>
    <t>هندسة وسائل النقل</t>
  </si>
  <si>
    <t>هندسة السيارات</t>
  </si>
  <si>
    <t>هندسة الطيران</t>
  </si>
  <si>
    <t>الهندسة الميكانيكية</t>
  </si>
  <si>
    <t>الهندسة الجيولوجية</t>
  </si>
  <si>
    <t>هندسة المناجم والتعدين</t>
  </si>
  <si>
    <t>اسعاف(رعاية صحية عاجله / طوارىء)</t>
  </si>
  <si>
    <t xml:space="preserve">اشعة (تصوير اشعاعي) </t>
  </si>
  <si>
    <t xml:space="preserve">الاطراف الصناعيه </t>
  </si>
  <si>
    <t xml:space="preserve">السمع والنطق </t>
  </si>
  <si>
    <t xml:space="preserve">العلاج الوظيفي </t>
  </si>
  <si>
    <t xml:space="preserve">تقنيات حيوية </t>
  </si>
  <si>
    <t xml:space="preserve">تقويم اللغةوالنطق </t>
  </si>
  <si>
    <t xml:space="preserve">تمريض </t>
  </si>
  <si>
    <t xml:space="preserve">صحه عامه </t>
  </si>
  <si>
    <t xml:space="preserve">صيدله </t>
  </si>
  <si>
    <t xml:space="preserve">طب </t>
  </si>
  <si>
    <t xml:space="preserve">طب اسنان </t>
  </si>
  <si>
    <t xml:space="preserve">طب بيطري </t>
  </si>
  <si>
    <t xml:space="preserve">علاج طبيعي (معالجة حكمية وتأهيل) </t>
  </si>
  <si>
    <t xml:space="preserve">علوم طب اسنان مساندة (ليس طب اسنان) </t>
  </si>
  <si>
    <t xml:space="preserve">مختبرات وتحاليل طبية </t>
  </si>
  <si>
    <t xml:space="preserve">نظارات طبية وفحص نظر </t>
  </si>
  <si>
    <t>هندسة التربة</t>
  </si>
  <si>
    <t>هندسة البيئة</t>
  </si>
  <si>
    <t>هندسة المياه</t>
  </si>
  <si>
    <t>هندسة تخطيط المدن</t>
  </si>
  <si>
    <t xml:space="preserve">قباله </t>
  </si>
  <si>
    <t xml:space="preserve">احصاء وسجل طبي وسكرتاريا طبية </t>
  </si>
  <si>
    <t xml:space="preserve">تخدير وانعاش </t>
  </si>
  <si>
    <t>هندسة الانظمة والتحكم</t>
  </si>
  <si>
    <t>هندسة آلات اللحام الكهربائية</t>
  </si>
  <si>
    <t>هندسة البترول</t>
  </si>
  <si>
    <t xml:space="preserve">التعقيم </t>
  </si>
  <si>
    <t>موقوف عن التدريس</t>
  </si>
  <si>
    <t>مهن هندسية</t>
  </si>
  <si>
    <t>مهن طبية</t>
  </si>
  <si>
    <t>مهن إدارية</t>
  </si>
  <si>
    <t>مهن تجارية ومالية</t>
  </si>
  <si>
    <t>مهن تعليمية</t>
  </si>
  <si>
    <t>مهن أخرى</t>
  </si>
  <si>
    <t xml:space="preserve">موقوف عن التدريس </t>
  </si>
  <si>
    <t>اختصاص طب البورد</t>
  </si>
  <si>
    <t>التخصصات التقنية المطلوبة على ضوء حاجة القطاع الخاص والعام والاقليمي في محافظة جرش من حملة المؤهل الجامعي / ذكور</t>
  </si>
  <si>
    <t>التخصصات التقنية المطلوبة على ضوء حاجة القطاع الخاص والعام والاقليمي في محافظة جرش من حملة المؤهل الجامعي / إناث</t>
  </si>
  <si>
    <t xml:space="preserve"> التخصصات الفنية والتطبيقية المطلوبة على ضوء حاجة القطاع الخاص والعام والاقليمي في محافظة جرش من حملة المؤهل الدبلوم / اناث</t>
  </si>
  <si>
    <t xml:space="preserve"> التخصصات الفنية والتطبيقية المطلوبة على ضوء حاجة القطاع الخاص والعام والاقليمي في محافظة جرش من حملة المؤهل الدبلوم / ذكور</t>
  </si>
  <si>
    <t>التخصص</t>
  </si>
  <si>
    <t xml:space="preserve"> التخصص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</si>
</sst>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rgb="FF000000"/>
      <name val="Sakkal Majall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4" fillId="4" borderId="1" xfId="2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2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4" fillId="4" borderId="1" xfId="2" applyNumberFormat="1" applyFill="1" applyBorder="1" applyAlignment="1">
      <alignment horizontal="center"/>
    </xf>
    <xf numFmtId="10" fontId="0" fillId="4" borderId="1" xfId="3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1" fillId="4" borderId="1" xfId="2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0" fontId="0" fillId="4" borderId="1" xfId="1" applyNumberFormat="1" applyFont="1" applyFill="1" applyBorder="1" applyAlignment="1">
      <alignment horizontal="center" vertical="center" wrapText="1"/>
    </xf>
    <xf numFmtId="0" fontId="4" fillId="4" borderId="1" xfId="2" applyNumberForma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readingOrder="2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rightToLeft="1" zoomScaleNormal="100" workbookViewId="0">
      <selection activeCell="A26" sqref="A26"/>
    </sheetView>
  </sheetViews>
  <sheetFormatPr defaultRowHeight="14.25" x14ac:dyDescent="0.2"/>
  <cols>
    <col min="1" max="1" width="27.25" style="6" bestFit="1" customWidth="1"/>
    <col min="2" max="4" width="0" style="6" hidden="1" customWidth="1"/>
    <col min="5" max="8" width="9" style="6"/>
    <col min="9" max="9" width="16.125" style="6" customWidth="1"/>
    <col min="10" max="10" width="16.875" style="6" bestFit="1" customWidth="1"/>
    <col min="11" max="16384" width="9" style="6"/>
  </cols>
  <sheetData>
    <row r="1" spans="1:10" ht="21.75" x14ac:dyDescent="0.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4.5" customHeight="1" x14ac:dyDescent="0.2">
      <c r="A2" s="42" t="s">
        <v>63</v>
      </c>
      <c r="B2" s="42" t="s">
        <v>64</v>
      </c>
      <c r="C2" s="42"/>
      <c r="D2" s="42"/>
      <c r="E2" s="42"/>
      <c r="F2" s="42" t="s">
        <v>65</v>
      </c>
      <c r="G2" s="42"/>
      <c r="H2" s="42"/>
      <c r="I2" s="43" t="s">
        <v>66</v>
      </c>
      <c r="J2" s="43" t="s">
        <v>67</v>
      </c>
    </row>
    <row r="3" spans="1:10" ht="30" x14ac:dyDescent="0.2">
      <c r="A3" s="42"/>
      <c r="B3" s="8">
        <v>2017</v>
      </c>
      <c r="C3" s="8">
        <v>2018</v>
      </c>
      <c r="D3" s="8">
        <v>2019</v>
      </c>
      <c r="E3" s="8" t="s">
        <v>68</v>
      </c>
      <c r="F3" s="8">
        <v>2016</v>
      </c>
      <c r="G3" s="8">
        <v>2017</v>
      </c>
      <c r="H3" s="8">
        <v>2018</v>
      </c>
      <c r="I3" s="43"/>
      <c r="J3" s="43"/>
    </row>
    <row r="4" spans="1:10" ht="15" x14ac:dyDescent="0.25">
      <c r="A4" s="44" t="s">
        <v>149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">
      <c r="A5" s="5" t="s">
        <v>119</v>
      </c>
      <c r="B5" s="13">
        <v>11</v>
      </c>
      <c r="C5" s="13">
        <v>11</v>
      </c>
      <c r="D5" s="13">
        <v>10</v>
      </c>
      <c r="E5" s="13">
        <f t="shared" ref="E5:E21" si="0">D5+H5</f>
        <v>10</v>
      </c>
      <c r="F5" s="13">
        <v>1</v>
      </c>
      <c r="G5" s="13">
        <v>0</v>
      </c>
      <c r="H5" s="13">
        <v>0</v>
      </c>
      <c r="I5" s="14">
        <f t="shared" ref="I5:I12" si="1">AVERAGE(F5:H5)/E5</f>
        <v>3.3333333333333333E-2</v>
      </c>
      <c r="J5" s="1" t="str">
        <f>IF(I5&lt;0.01,"راكد",IF(I5&lt;0.15,"مشبع","مطلوب"))</f>
        <v>مشبع</v>
      </c>
    </row>
    <row r="6" spans="1:10" x14ac:dyDescent="0.2">
      <c r="A6" s="5" t="s">
        <v>120</v>
      </c>
      <c r="B6" s="13">
        <v>12</v>
      </c>
      <c r="C6" s="13">
        <v>11</v>
      </c>
      <c r="D6" s="13">
        <v>14</v>
      </c>
      <c r="E6" s="13">
        <f t="shared" si="0"/>
        <v>15</v>
      </c>
      <c r="F6" s="13">
        <v>0</v>
      </c>
      <c r="G6" s="13">
        <v>1</v>
      </c>
      <c r="H6" s="13">
        <v>1</v>
      </c>
      <c r="I6" s="14">
        <f t="shared" si="1"/>
        <v>4.4444444444444439E-2</v>
      </c>
      <c r="J6" s="1" t="str">
        <f>IF(I6&lt;0.01,"راكد",IF(I6&lt;0.15,"مشبع","مطلوب"))</f>
        <v>مشبع</v>
      </c>
    </row>
    <row r="7" spans="1:10" x14ac:dyDescent="0.2">
      <c r="A7" s="5" t="s">
        <v>121</v>
      </c>
      <c r="B7" s="13">
        <v>0</v>
      </c>
      <c r="C7" s="13">
        <v>1</v>
      </c>
      <c r="D7" s="13">
        <v>1</v>
      </c>
      <c r="E7" s="13">
        <f t="shared" si="0"/>
        <v>1</v>
      </c>
      <c r="F7" s="13">
        <v>0</v>
      </c>
      <c r="G7" s="13">
        <v>0</v>
      </c>
      <c r="H7" s="13">
        <v>0</v>
      </c>
      <c r="I7" s="14">
        <f t="shared" si="1"/>
        <v>0</v>
      </c>
      <c r="J7" s="5" t="s">
        <v>75</v>
      </c>
    </row>
    <row r="8" spans="1:10" x14ac:dyDescent="0.2">
      <c r="A8" s="5" t="s">
        <v>122</v>
      </c>
      <c r="B8" s="13">
        <v>6</v>
      </c>
      <c r="C8" s="13">
        <v>3</v>
      </c>
      <c r="D8" s="13">
        <v>4</v>
      </c>
      <c r="E8" s="13">
        <f t="shared" si="0"/>
        <v>4</v>
      </c>
      <c r="F8" s="13">
        <v>0</v>
      </c>
      <c r="G8" s="13">
        <v>0</v>
      </c>
      <c r="H8" s="13">
        <v>0</v>
      </c>
      <c r="I8" s="14">
        <f t="shared" si="1"/>
        <v>0</v>
      </c>
      <c r="J8" s="1" t="str">
        <f>IF(I8&lt;0.01,"راكد",IF(I8&lt;0.15,"مشبع","مطلوب"))</f>
        <v>راكد</v>
      </c>
    </row>
    <row r="9" spans="1:10" x14ac:dyDescent="0.2">
      <c r="A9" s="5" t="s">
        <v>123</v>
      </c>
      <c r="B9" s="13">
        <v>2</v>
      </c>
      <c r="C9" s="13">
        <v>3</v>
      </c>
      <c r="D9" s="13">
        <v>4</v>
      </c>
      <c r="E9" s="13">
        <f t="shared" si="0"/>
        <v>4</v>
      </c>
      <c r="F9" s="13">
        <v>0</v>
      </c>
      <c r="G9" s="13">
        <v>0</v>
      </c>
      <c r="H9" s="13">
        <v>0</v>
      </c>
      <c r="I9" s="14">
        <f t="shared" si="1"/>
        <v>0</v>
      </c>
      <c r="J9" s="1" t="str">
        <f>IF(I9&lt;0.01,"راكد",IF(I9&lt;0.15,"مشبع","مطلوب"))</f>
        <v>راكد</v>
      </c>
    </row>
    <row r="10" spans="1:10" x14ac:dyDescent="0.2">
      <c r="A10" s="5" t="s">
        <v>124</v>
      </c>
      <c r="B10" s="13">
        <v>10</v>
      </c>
      <c r="C10" s="13">
        <v>11</v>
      </c>
      <c r="D10" s="13">
        <v>12</v>
      </c>
      <c r="E10" s="13">
        <f t="shared" si="0"/>
        <v>12</v>
      </c>
      <c r="F10" s="13">
        <v>0</v>
      </c>
      <c r="G10" s="13">
        <v>0</v>
      </c>
      <c r="H10" s="13">
        <v>0</v>
      </c>
      <c r="I10" s="14">
        <f t="shared" si="1"/>
        <v>0</v>
      </c>
      <c r="J10" s="1" t="str">
        <f>IF(I10&lt;0.01,"راكد",IF(I10&lt;0.15,"مشبع","مطلوب"))</f>
        <v>راكد</v>
      </c>
    </row>
    <row r="11" spans="1:10" x14ac:dyDescent="0.2">
      <c r="A11" s="5" t="s">
        <v>125</v>
      </c>
      <c r="B11" s="13">
        <v>0</v>
      </c>
      <c r="C11" s="13">
        <v>0</v>
      </c>
      <c r="D11" s="13">
        <v>1</v>
      </c>
      <c r="E11" s="13">
        <f t="shared" si="0"/>
        <v>1</v>
      </c>
      <c r="F11" s="13">
        <v>0</v>
      </c>
      <c r="G11" s="13">
        <v>0</v>
      </c>
      <c r="H11" s="13">
        <v>0</v>
      </c>
      <c r="I11" s="14">
        <f t="shared" si="1"/>
        <v>0</v>
      </c>
      <c r="J11" s="7" t="s">
        <v>75</v>
      </c>
    </row>
    <row r="12" spans="1:10" x14ac:dyDescent="0.2">
      <c r="A12" s="5" t="s">
        <v>126</v>
      </c>
      <c r="B12" s="13">
        <v>140</v>
      </c>
      <c r="C12" s="13">
        <v>120</v>
      </c>
      <c r="D12" s="13">
        <v>129</v>
      </c>
      <c r="E12" s="13">
        <f t="shared" si="0"/>
        <v>141</v>
      </c>
      <c r="F12" s="13">
        <v>0</v>
      </c>
      <c r="G12" s="13">
        <v>5</v>
      </c>
      <c r="H12" s="13">
        <v>12</v>
      </c>
      <c r="I12" s="14">
        <f t="shared" si="1"/>
        <v>4.0189125295508277E-2</v>
      </c>
      <c r="J12" s="1" t="str">
        <f>IF(I12&lt;0.01,"راكد",IF(I12&lt;0.15,"مشبع","مطلوب"))</f>
        <v>مشبع</v>
      </c>
    </row>
    <row r="13" spans="1:10" x14ac:dyDescent="0.2">
      <c r="A13" s="5" t="s">
        <v>127</v>
      </c>
      <c r="B13" s="13">
        <v>1</v>
      </c>
      <c r="C13" s="13">
        <v>2</v>
      </c>
      <c r="D13" s="13">
        <v>2</v>
      </c>
      <c r="E13" s="13">
        <f t="shared" si="0"/>
        <v>2</v>
      </c>
      <c r="F13" s="13">
        <v>0</v>
      </c>
      <c r="G13" s="13">
        <v>0</v>
      </c>
      <c r="H13" s="13">
        <v>0</v>
      </c>
      <c r="I13" s="14">
        <f t="shared" ref="I13:I21" si="2">AVERAGE(F13:H13)/E13</f>
        <v>0</v>
      </c>
      <c r="J13" s="5" t="s">
        <v>75</v>
      </c>
    </row>
    <row r="14" spans="1:10" x14ac:dyDescent="0.2">
      <c r="A14" s="5" t="s">
        <v>128</v>
      </c>
      <c r="B14" s="13">
        <v>9</v>
      </c>
      <c r="C14" s="13">
        <v>10</v>
      </c>
      <c r="D14" s="13">
        <v>11</v>
      </c>
      <c r="E14" s="13">
        <f t="shared" si="0"/>
        <v>11</v>
      </c>
      <c r="F14" s="13">
        <v>1</v>
      </c>
      <c r="G14" s="13">
        <v>0</v>
      </c>
      <c r="H14" s="13">
        <v>0</v>
      </c>
      <c r="I14" s="14">
        <f t="shared" si="2"/>
        <v>3.03030303030303E-2</v>
      </c>
      <c r="J14" s="1" t="str">
        <f t="shared" ref="J14:J21" si="3">IF(I14&lt;0.01,"راكد",IF(I14&lt;0.15,"مشبع","مطلوب"))</f>
        <v>مشبع</v>
      </c>
    </row>
    <row r="15" spans="1:10" x14ac:dyDescent="0.2">
      <c r="A15" s="5" t="s">
        <v>129</v>
      </c>
      <c r="B15" s="13">
        <v>14</v>
      </c>
      <c r="C15" s="13">
        <v>7</v>
      </c>
      <c r="D15" s="13">
        <v>18</v>
      </c>
      <c r="E15" s="13">
        <f t="shared" si="0"/>
        <v>39</v>
      </c>
      <c r="F15" s="13">
        <v>34</v>
      </c>
      <c r="G15" s="13">
        <v>19</v>
      </c>
      <c r="H15" s="13">
        <v>21</v>
      </c>
      <c r="I15" s="14">
        <f t="shared" si="2"/>
        <v>0.63247863247863256</v>
      </c>
      <c r="J15" s="1" t="str">
        <f t="shared" si="3"/>
        <v>مطلوب</v>
      </c>
    </row>
    <row r="16" spans="1:10" x14ac:dyDescent="0.2">
      <c r="A16" s="5" t="s">
        <v>130</v>
      </c>
      <c r="B16" s="13">
        <v>0</v>
      </c>
      <c r="C16" s="13">
        <v>1</v>
      </c>
      <c r="D16" s="13">
        <v>2</v>
      </c>
      <c r="E16" s="13">
        <f t="shared" si="0"/>
        <v>2</v>
      </c>
      <c r="F16" s="13">
        <v>0</v>
      </c>
      <c r="G16" s="13">
        <v>0</v>
      </c>
      <c r="H16" s="13">
        <v>0</v>
      </c>
      <c r="I16" s="14">
        <f t="shared" si="2"/>
        <v>0</v>
      </c>
      <c r="J16" s="1" t="str">
        <f t="shared" si="3"/>
        <v>راكد</v>
      </c>
    </row>
    <row r="17" spans="1:10" x14ac:dyDescent="0.2">
      <c r="A17" s="5" t="s">
        <v>131</v>
      </c>
      <c r="B17" s="13">
        <v>5</v>
      </c>
      <c r="C17" s="13">
        <v>7</v>
      </c>
      <c r="D17" s="13">
        <v>11</v>
      </c>
      <c r="E17" s="13">
        <f t="shared" si="0"/>
        <v>11</v>
      </c>
      <c r="F17" s="13">
        <v>0</v>
      </c>
      <c r="G17" s="13">
        <v>1</v>
      </c>
      <c r="H17" s="13">
        <v>0</v>
      </c>
      <c r="I17" s="14">
        <f t="shared" si="2"/>
        <v>3.03030303030303E-2</v>
      </c>
      <c r="J17" s="1" t="str">
        <f t="shared" si="3"/>
        <v>مشبع</v>
      </c>
    </row>
    <row r="18" spans="1:10" x14ac:dyDescent="0.2">
      <c r="A18" s="5" t="s">
        <v>132</v>
      </c>
      <c r="B18" s="13">
        <v>0</v>
      </c>
      <c r="C18" s="13">
        <v>1</v>
      </c>
      <c r="D18" s="13">
        <v>2</v>
      </c>
      <c r="E18" s="13">
        <f t="shared" si="0"/>
        <v>2</v>
      </c>
      <c r="F18" s="13">
        <v>0</v>
      </c>
      <c r="G18" s="13">
        <v>0</v>
      </c>
      <c r="H18" s="13">
        <v>0</v>
      </c>
      <c r="I18" s="14">
        <f t="shared" si="2"/>
        <v>0</v>
      </c>
      <c r="J18" s="5" t="s">
        <v>75</v>
      </c>
    </row>
    <row r="19" spans="1:10" x14ac:dyDescent="0.2">
      <c r="A19" s="5" t="s">
        <v>133</v>
      </c>
      <c r="B19" s="13">
        <v>2</v>
      </c>
      <c r="C19" s="13">
        <v>5</v>
      </c>
      <c r="D19" s="13">
        <v>4</v>
      </c>
      <c r="E19" s="13">
        <f t="shared" si="0"/>
        <v>5</v>
      </c>
      <c r="F19" s="13">
        <v>0</v>
      </c>
      <c r="G19" s="13">
        <v>0</v>
      </c>
      <c r="H19" s="13">
        <v>1</v>
      </c>
      <c r="I19" s="14">
        <f t="shared" si="2"/>
        <v>6.6666666666666666E-2</v>
      </c>
      <c r="J19" s="5" t="s">
        <v>75</v>
      </c>
    </row>
    <row r="20" spans="1:10" x14ac:dyDescent="0.2">
      <c r="A20" s="5" t="s">
        <v>134</v>
      </c>
      <c r="B20" s="13">
        <v>11</v>
      </c>
      <c r="C20" s="13">
        <v>9</v>
      </c>
      <c r="D20" s="13">
        <v>9</v>
      </c>
      <c r="E20" s="13">
        <f t="shared" si="0"/>
        <v>9</v>
      </c>
      <c r="F20" s="13">
        <v>1</v>
      </c>
      <c r="G20" s="13">
        <v>0</v>
      </c>
      <c r="H20" s="13">
        <v>0</v>
      </c>
      <c r="I20" s="14">
        <f t="shared" si="2"/>
        <v>3.7037037037037035E-2</v>
      </c>
      <c r="J20" s="1" t="str">
        <f t="shared" si="3"/>
        <v>مشبع</v>
      </c>
    </row>
    <row r="21" spans="1:10" x14ac:dyDescent="0.2">
      <c r="A21" s="5" t="s">
        <v>135</v>
      </c>
      <c r="B21" s="13">
        <v>2</v>
      </c>
      <c r="C21" s="13">
        <v>2</v>
      </c>
      <c r="D21" s="13">
        <v>2</v>
      </c>
      <c r="E21" s="13">
        <f t="shared" si="0"/>
        <v>2</v>
      </c>
      <c r="F21" s="13">
        <v>0</v>
      </c>
      <c r="G21" s="13">
        <v>0</v>
      </c>
      <c r="H21" s="13">
        <v>0</v>
      </c>
      <c r="I21" s="14">
        <f t="shared" si="2"/>
        <v>0</v>
      </c>
      <c r="J21" s="1" t="str">
        <f t="shared" si="3"/>
        <v>راكد</v>
      </c>
    </row>
    <row r="22" spans="1:10" s="26" customFormat="1" ht="15" x14ac:dyDescent="0.2">
      <c r="A22" s="47" t="s">
        <v>148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0" s="26" customFormat="1" ht="15" x14ac:dyDescent="0.2">
      <c r="A23" s="23" t="s">
        <v>82</v>
      </c>
      <c r="B23" s="24">
        <v>139</v>
      </c>
      <c r="C23" s="24">
        <v>151</v>
      </c>
      <c r="D23" s="24">
        <v>152</v>
      </c>
      <c r="E23" s="24">
        <f>D23+H23+3</f>
        <v>156</v>
      </c>
      <c r="F23" s="24">
        <v>1</v>
      </c>
      <c r="G23" s="24">
        <v>1</v>
      </c>
      <c r="H23" s="24">
        <v>1</v>
      </c>
      <c r="I23" s="27">
        <f t="shared" ref="I23:I30" si="4">AVERAGE(F23:H23)/E23</f>
        <v>6.41025641025641E-3</v>
      </c>
      <c r="J23" s="25" t="str">
        <f t="shared" ref="J23:J30" si="5">IF(I23&lt;1%,"راكد",IF(I23&lt;15%,"مشبع","مطلوب"))</f>
        <v>راكد</v>
      </c>
    </row>
    <row r="24" spans="1:10" s="26" customFormat="1" ht="15" x14ac:dyDescent="0.2">
      <c r="A24" s="25" t="s">
        <v>84</v>
      </c>
      <c r="B24" s="28">
        <v>54</v>
      </c>
      <c r="C24" s="28">
        <v>59</v>
      </c>
      <c r="D24" s="28">
        <v>64</v>
      </c>
      <c r="E24" s="24">
        <f t="shared" ref="E24:E30" si="6">D24+H24</f>
        <v>64</v>
      </c>
      <c r="F24" s="28">
        <v>1</v>
      </c>
      <c r="G24" s="24">
        <v>0</v>
      </c>
      <c r="H24" s="24">
        <v>0</v>
      </c>
      <c r="I24" s="27">
        <f t="shared" si="4"/>
        <v>5.208333333333333E-3</v>
      </c>
      <c r="J24" s="25" t="str">
        <f t="shared" si="5"/>
        <v>راكد</v>
      </c>
    </row>
    <row r="25" spans="1:10" s="26" customFormat="1" ht="15" x14ac:dyDescent="0.2">
      <c r="A25" s="23" t="s">
        <v>88</v>
      </c>
      <c r="B25" s="24">
        <v>52</v>
      </c>
      <c r="C25" s="24">
        <v>61</v>
      </c>
      <c r="D25" s="24">
        <v>63</v>
      </c>
      <c r="E25" s="24">
        <f t="shared" si="6"/>
        <v>64</v>
      </c>
      <c r="F25" s="24">
        <v>1</v>
      </c>
      <c r="G25" s="24">
        <v>0</v>
      </c>
      <c r="H25" s="24">
        <v>1</v>
      </c>
      <c r="I25" s="27">
        <f t="shared" si="4"/>
        <v>1.0416666666666666E-2</v>
      </c>
      <c r="J25" s="25" t="str">
        <f t="shared" si="5"/>
        <v>مشبع</v>
      </c>
    </row>
    <row r="26" spans="1:10" s="26" customFormat="1" ht="15" x14ac:dyDescent="0.2">
      <c r="A26" s="25" t="s">
        <v>88</v>
      </c>
      <c r="B26" s="28">
        <v>44</v>
      </c>
      <c r="C26" s="28">
        <v>53</v>
      </c>
      <c r="D26" s="28">
        <v>59</v>
      </c>
      <c r="E26" s="24">
        <f t="shared" si="6"/>
        <v>59</v>
      </c>
      <c r="F26" s="28">
        <v>1</v>
      </c>
      <c r="G26" s="24">
        <v>0</v>
      </c>
      <c r="H26" s="24">
        <v>0</v>
      </c>
      <c r="I26" s="27">
        <f t="shared" si="4"/>
        <v>5.6497175141242938E-3</v>
      </c>
      <c r="J26" s="25" t="str">
        <f t="shared" si="5"/>
        <v>راكد</v>
      </c>
    </row>
    <row r="27" spans="1:10" s="26" customFormat="1" ht="15" x14ac:dyDescent="0.2">
      <c r="A27" s="23" t="s">
        <v>95</v>
      </c>
      <c r="B27" s="24">
        <v>94</v>
      </c>
      <c r="C27" s="24">
        <v>112</v>
      </c>
      <c r="D27" s="24">
        <v>154</v>
      </c>
      <c r="E27" s="24">
        <f t="shared" si="6"/>
        <v>157</v>
      </c>
      <c r="F27" s="24">
        <v>0</v>
      </c>
      <c r="G27" s="24">
        <v>0</v>
      </c>
      <c r="H27" s="24">
        <v>3</v>
      </c>
      <c r="I27" s="27">
        <f t="shared" si="4"/>
        <v>6.369426751592357E-3</v>
      </c>
      <c r="J27" s="25" t="str">
        <f t="shared" si="5"/>
        <v>راكد</v>
      </c>
    </row>
    <row r="28" spans="1:10" s="26" customFormat="1" ht="15" x14ac:dyDescent="0.2">
      <c r="A28" s="23" t="s">
        <v>104</v>
      </c>
      <c r="B28" s="24">
        <v>31</v>
      </c>
      <c r="C28" s="24">
        <v>43</v>
      </c>
      <c r="D28" s="24">
        <v>63</v>
      </c>
      <c r="E28" s="24">
        <f t="shared" si="6"/>
        <v>63</v>
      </c>
      <c r="F28" s="24">
        <v>2</v>
      </c>
      <c r="G28" s="24">
        <v>1</v>
      </c>
      <c r="H28" s="24">
        <v>0</v>
      </c>
      <c r="I28" s="27">
        <f t="shared" si="4"/>
        <v>1.5873015873015872E-2</v>
      </c>
      <c r="J28" s="25" t="str">
        <f t="shared" si="5"/>
        <v>مشبع</v>
      </c>
    </row>
    <row r="29" spans="1:10" s="26" customFormat="1" ht="15" x14ac:dyDescent="0.2">
      <c r="A29" s="23" t="s">
        <v>108</v>
      </c>
      <c r="B29" s="24">
        <v>45</v>
      </c>
      <c r="C29" s="24">
        <v>57</v>
      </c>
      <c r="D29" s="24">
        <v>68</v>
      </c>
      <c r="E29" s="24">
        <f t="shared" si="6"/>
        <v>70</v>
      </c>
      <c r="F29" s="24">
        <v>0</v>
      </c>
      <c r="G29" s="24">
        <v>0</v>
      </c>
      <c r="H29" s="24">
        <v>2</v>
      </c>
      <c r="I29" s="27">
        <f t="shared" si="4"/>
        <v>9.5238095238095229E-3</v>
      </c>
      <c r="J29" s="25" t="str">
        <f t="shared" si="5"/>
        <v>راكد</v>
      </c>
    </row>
    <row r="30" spans="1:10" s="26" customFormat="1" ht="15" x14ac:dyDescent="0.2">
      <c r="A30" s="23" t="s">
        <v>116</v>
      </c>
      <c r="B30" s="24">
        <v>26</v>
      </c>
      <c r="C30" s="24">
        <v>37</v>
      </c>
      <c r="D30" s="24">
        <v>56</v>
      </c>
      <c r="E30" s="24">
        <f t="shared" si="6"/>
        <v>56</v>
      </c>
      <c r="F30" s="24">
        <v>1</v>
      </c>
      <c r="G30" s="24">
        <v>0</v>
      </c>
      <c r="H30" s="24">
        <v>0</v>
      </c>
      <c r="I30" s="27">
        <f t="shared" si="4"/>
        <v>5.9523809523809521E-3</v>
      </c>
      <c r="J30" s="25" t="str">
        <f t="shared" si="5"/>
        <v>راكد</v>
      </c>
    </row>
    <row r="31" spans="1:10" ht="15" x14ac:dyDescent="0.25">
      <c r="A31" s="44" t="s">
        <v>150</v>
      </c>
      <c r="B31" s="45"/>
      <c r="C31" s="45"/>
      <c r="D31" s="45"/>
      <c r="E31" s="45"/>
      <c r="F31" s="45"/>
      <c r="G31" s="45"/>
      <c r="H31" s="45"/>
      <c r="I31" s="45"/>
      <c r="J31" s="46"/>
    </row>
    <row r="32" spans="1:10" x14ac:dyDescent="0.2">
      <c r="A32" s="4" t="s">
        <v>0</v>
      </c>
      <c r="B32" s="12">
        <v>66</v>
      </c>
      <c r="C32" s="12">
        <v>78</v>
      </c>
      <c r="D32" s="12">
        <v>85</v>
      </c>
      <c r="E32" s="15">
        <f t="shared" ref="E32:E62" si="7">D32+H32</f>
        <v>86</v>
      </c>
      <c r="F32" s="12">
        <v>0</v>
      </c>
      <c r="G32" s="12">
        <v>2</v>
      </c>
      <c r="H32" s="12">
        <v>1</v>
      </c>
      <c r="I32" s="16">
        <f t="shared" ref="I32:I41" si="8">AVERAGE(F32:H32)/E32</f>
        <v>1.1627906976744186E-2</v>
      </c>
      <c r="J32" s="4" t="str">
        <f t="shared" ref="J32:J41" si="9">IF(I32&lt;1%,"راكد",IF(I32&lt;15%,"مشبع","مطلوب"))</f>
        <v>مشبع</v>
      </c>
    </row>
    <row r="33" spans="1:10" x14ac:dyDescent="0.2">
      <c r="A33" s="4" t="s">
        <v>9</v>
      </c>
      <c r="B33" s="12">
        <v>64</v>
      </c>
      <c r="C33" s="12">
        <v>70</v>
      </c>
      <c r="D33" s="12">
        <v>76</v>
      </c>
      <c r="E33" s="15">
        <f t="shared" si="7"/>
        <v>77</v>
      </c>
      <c r="F33" s="12">
        <v>0</v>
      </c>
      <c r="G33" s="12">
        <v>0</v>
      </c>
      <c r="H33" s="12">
        <v>1</v>
      </c>
      <c r="I33" s="16">
        <f t="shared" si="8"/>
        <v>4.329004329004329E-3</v>
      </c>
      <c r="J33" s="4" t="str">
        <f t="shared" si="9"/>
        <v>راكد</v>
      </c>
    </row>
    <row r="34" spans="1:10" x14ac:dyDescent="0.2">
      <c r="A34" s="4" t="s">
        <v>8</v>
      </c>
      <c r="B34" s="12">
        <v>59</v>
      </c>
      <c r="C34" s="12">
        <v>60</v>
      </c>
      <c r="D34" s="12">
        <v>57</v>
      </c>
      <c r="E34" s="15">
        <f t="shared" si="7"/>
        <v>57</v>
      </c>
      <c r="F34" s="12">
        <v>0</v>
      </c>
      <c r="G34" s="12">
        <v>0</v>
      </c>
      <c r="H34" s="12">
        <v>0</v>
      </c>
      <c r="I34" s="16">
        <f t="shared" si="8"/>
        <v>0</v>
      </c>
      <c r="J34" s="4" t="str">
        <f t="shared" si="9"/>
        <v>راكد</v>
      </c>
    </row>
    <row r="35" spans="1:10" x14ac:dyDescent="0.2">
      <c r="A35" s="4" t="s">
        <v>7</v>
      </c>
      <c r="B35" s="12">
        <v>25</v>
      </c>
      <c r="C35" s="12">
        <v>29</v>
      </c>
      <c r="D35" s="12">
        <v>33</v>
      </c>
      <c r="E35" s="15">
        <f t="shared" si="7"/>
        <v>33</v>
      </c>
      <c r="F35" s="12">
        <v>0</v>
      </c>
      <c r="G35" s="12">
        <v>0</v>
      </c>
      <c r="H35" s="12">
        <v>0</v>
      </c>
      <c r="I35" s="16">
        <f t="shared" si="8"/>
        <v>0</v>
      </c>
      <c r="J35" s="4" t="str">
        <f t="shared" si="9"/>
        <v>راكد</v>
      </c>
    </row>
    <row r="36" spans="1:10" x14ac:dyDescent="0.2">
      <c r="A36" s="4" t="s">
        <v>6</v>
      </c>
      <c r="B36" s="12">
        <v>23</v>
      </c>
      <c r="C36" s="12">
        <v>28</v>
      </c>
      <c r="D36" s="12">
        <v>32</v>
      </c>
      <c r="E36" s="15">
        <f t="shared" si="7"/>
        <v>32</v>
      </c>
      <c r="F36" s="12">
        <v>1</v>
      </c>
      <c r="G36" s="12">
        <v>0</v>
      </c>
      <c r="H36" s="12">
        <v>0</v>
      </c>
      <c r="I36" s="16">
        <f t="shared" si="8"/>
        <v>1.0416666666666666E-2</v>
      </c>
      <c r="J36" s="4" t="str">
        <f t="shared" si="9"/>
        <v>مشبع</v>
      </c>
    </row>
    <row r="37" spans="1:10" x14ac:dyDescent="0.2">
      <c r="A37" s="4" t="s">
        <v>1</v>
      </c>
      <c r="B37" s="12">
        <v>16</v>
      </c>
      <c r="C37" s="12">
        <v>16</v>
      </c>
      <c r="D37" s="12">
        <v>17</v>
      </c>
      <c r="E37" s="15">
        <f t="shared" si="7"/>
        <v>17</v>
      </c>
      <c r="F37" s="12">
        <v>1</v>
      </c>
      <c r="G37" s="12">
        <v>0</v>
      </c>
      <c r="H37" s="12">
        <v>0</v>
      </c>
      <c r="I37" s="16">
        <f t="shared" si="8"/>
        <v>1.9607843137254902E-2</v>
      </c>
      <c r="J37" s="4" t="s">
        <v>74</v>
      </c>
    </row>
    <row r="38" spans="1:10" x14ac:dyDescent="0.2">
      <c r="A38" s="4" t="s">
        <v>4</v>
      </c>
      <c r="B38" s="12">
        <v>4</v>
      </c>
      <c r="C38" s="12">
        <v>4</v>
      </c>
      <c r="D38" s="12">
        <v>4</v>
      </c>
      <c r="E38" s="15">
        <f t="shared" si="7"/>
        <v>4</v>
      </c>
      <c r="F38" s="12">
        <v>0</v>
      </c>
      <c r="G38" s="12">
        <v>0</v>
      </c>
      <c r="H38" s="12">
        <v>0</v>
      </c>
      <c r="I38" s="16">
        <f t="shared" si="8"/>
        <v>0</v>
      </c>
      <c r="J38" s="4" t="str">
        <f t="shared" si="9"/>
        <v>راكد</v>
      </c>
    </row>
    <row r="39" spans="1:10" x14ac:dyDescent="0.2">
      <c r="A39" s="4" t="s">
        <v>2</v>
      </c>
      <c r="B39" s="12">
        <v>4</v>
      </c>
      <c r="C39" s="12">
        <v>3</v>
      </c>
      <c r="D39" s="12">
        <v>3</v>
      </c>
      <c r="E39" s="15">
        <f t="shared" si="7"/>
        <v>3</v>
      </c>
      <c r="F39" s="12">
        <v>0</v>
      </c>
      <c r="G39" s="12">
        <v>0</v>
      </c>
      <c r="H39" s="12">
        <v>0</v>
      </c>
      <c r="I39" s="16">
        <f t="shared" si="8"/>
        <v>0</v>
      </c>
      <c r="J39" s="4" t="str">
        <f t="shared" si="9"/>
        <v>راكد</v>
      </c>
    </row>
    <row r="40" spans="1:10" x14ac:dyDescent="0.2">
      <c r="A40" s="4" t="s">
        <v>3</v>
      </c>
      <c r="B40" s="12">
        <v>1</v>
      </c>
      <c r="C40" s="12">
        <v>1</v>
      </c>
      <c r="D40" s="12">
        <v>2</v>
      </c>
      <c r="E40" s="15">
        <f t="shared" si="7"/>
        <v>2</v>
      </c>
      <c r="F40" s="12">
        <v>0</v>
      </c>
      <c r="G40" s="12">
        <v>0</v>
      </c>
      <c r="H40" s="12">
        <v>0</v>
      </c>
      <c r="I40" s="16">
        <f t="shared" si="8"/>
        <v>0</v>
      </c>
      <c r="J40" s="4" t="str">
        <f t="shared" si="9"/>
        <v>راكد</v>
      </c>
    </row>
    <row r="41" spans="1:10" x14ac:dyDescent="0.2">
      <c r="A41" s="4" t="s">
        <v>5</v>
      </c>
      <c r="B41" s="12">
        <v>0</v>
      </c>
      <c r="C41" s="12">
        <v>1</v>
      </c>
      <c r="D41" s="12">
        <v>1</v>
      </c>
      <c r="E41" s="15">
        <f t="shared" si="7"/>
        <v>1</v>
      </c>
      <c r="F41" s="12">
        <v>0</v>
      </c>
      <c r="G41" s="12">
        <v>0</v>
      </c>
      <c r="H41" s="12">
        <v>0</v>
      </c>
      <c r="I41" s="16">
        <f t="shared" si="8"/>
        <v>0</v>
      </c>
      <c r="J41" s="4" t="str">
        <f t="shared" si="9"/>
        <v>راكد</v>
      </c>
    </row>
    <row r="42" spans="1:10" ht="15" x14ac:dyDescent="0.25">
      <c r="A42" s="44" t="s">
        <v>151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x14ac:dyDescent="0.2">
      <c r="A43" s="4" t="s">
        <v>15</v>
      </c>
      <c r="B43" s="12">
        <v>298</v>
      </c>
      <c r="C43" s="12">
        <v>334</v>
      </c>
      <c r="D43" s="12">
        <v>360</v>
      </c>
      <c r="E43" s="15">
        <f t="shared" si="7"/>
        <v>367</v>
      </c>
      <c r="F43" s="12">
        <v>2</v>
      </c>
      <c r="G43" s="12">
        <v>14</v>
      </c>
      <c r="H43" s="12">
        <v>7</v>
      </c>
      <c r="I43" s="16">
        <f t="shared" ref="I43:I76" si="10">AVERAGE(F43:H43)/E43</f>
        <v>2.0890099909173478E-2</v>
      </c>
      <c r="J43" s="4" t="str">
        <f t="shared" ref="J43:J48" si="11">IF(I43&lt;1%,"راكد",IF(I43&lt;15%,"مشبع","مطلوب"))</f>
        <v>مشبع</v>
      </c>
    </row>
    <row r="44" spans="1:10" x14ac:dyDescent="0.2">
      <c r="A44" s="4" t="s">
        <v>14</v>
      </c>
      <c r="B44" s="12">
        <v>98</v>
      </c>
      <c r="C44" s="12">
        <v>111</v>
      </c>
      <c r="D44" s="12">
        <v>113</v>
      </c>
      <c r="E44" s="15">
        <f t="shared" si="7"/>
        <v>113</v>
      </c>
      <c r="F44" s="12">
        <v>0</v>
      </c>
      <c r="G44" s="12">
        <v>0</v>
      </c>
      <c r="H44" s="12">
        <v>0</v>
      </c>
      <c r="I44" s="16">
        <f t="shared" si="10"/>
        <v>0</v>
      </c>
      <c r="J44" s="4" t="str">
        <f t="shared" si="11"/>
        <v>راكد</v>
      </c>
    </row>
    <row r="45" spans="1:10" x14ac:dyDescent="0.2">
      <c r="A45" s="4" t="s">
        <v>10</v>
      </c>
      <c r="B45" s="12">
        <v>49</v>
      </c>
      <c r="C45" s="12">
        <v>52</v>
      </c>
      <c r="D45" s="12">
        <v>53</v>
      </c>
      <c r="E45" s="15">
        <f t="shared" si="7"/>
        <v>54</v>
      </c>
      <c r="F45" s="12">
        <v>0</v>
      </c>
      <c r="G45" s="12">
        <v>0</v>
      </c>
      <c r="H45" s="12">
        <v>1</v>
      </c>
      <c r="I45" s="16">
        <f t="shared" si="10"/>
        <v>6.1728395061728392E-3</v>
      </c>
      <c r="J45" s="4" t="str">
        <f t="shared" si="11"/>
        <v>راكد</v>
      </c>
    </row>
    <row r="46" spans="1:10" x14ac:dyDescent="0.2">
      <c r="A46" s="4" t="s">
        <v>13</v>
      </c>
      <c r="B46" s="12">
        <v>24</v>
      </c>
      <c r="C46" s="12">
        <v>28</v>
      </c>
      <c r="D46" s="12">
        <v>29</v>
      </c>
      <c r="E46" s="15">
        <f t="shared" si="7"/>
        <v>30</v>
      </c>
      <c r="F46" s="12">
        <v>0</v>
      </c>
      <c r="G46" s="12">
        <v>1</v>
      </c>
      <c r="H46" s="12">
        <v>1</v>
      </c>
      <c r="I46" s="16">
        <f t="shared" si="10"/>
        <v>2.222222222222222E-2</v>
      </c>
      <c r="J46" s="4" t="s">
        <v>74</v>
      </c>
    </row>
    <row r="47" spans="1:10" x14ac:dyDescent="0.2">
      <c r="A47" s="4" t="s">
        <v>12</v>
      </c>
      <c r="B47" s="12">
        <v>14</v>
      </c>
      <c r="C47" s="12">
        <v>17</v>
      </c>
      <c r="D47" s="12">
        <v>16</v>
      </c>
      <c r="E47" s="15">
        <f t="shared" si="7"/>
        <v>16</v>
      </c>
      <c r="F47" s="12">
        <v>0</v>
      </c>
      <c r="G47" s="12">
        <v>0</v>
      </c>
      <c r="H47" s="12">
        <v>0</v>
      </c>
      <c r="I47" s="16">
        <f t="shared" si="10"/>
        <v>0</v>
      </c>
      <c r="J47" s="4" t="str">
        <f t="shared" si="11"/>
        <v>راكد</v>
      </c>
    </row>
    <row r="48" spans="1:10" x14ac:dyDescent="0.2">
      <c r="A48" s="4" t="s">
        <v>11</v>
      </c>
      <c r="B48" s="12">
        <v>2</v>
      </c>
      <c r="C48" s="12">
        <v>2</v>
      </c>
      <c r="D48" s="12">
        <v>2</v>
      </c>
      <c r="E48" s="15">
        <f t="shared" si="7"/>
        <v>2</v>
      </c>
      <c r="F48" s="12">
        <v>0</v>
      </c>
      <c r="G48" s="12">
        <v>0</v>
      </c>
      <c r="H48" s="12">
        <v>0</v>
      </c>
      <c r="I48" s="16">
        <f t="shared" si="10"/>
        <v>0</v>
      </c>
      <c r="J48" s="4" t="str">
        <f t="shared" si="11"/>
        <v>راكد</v>
      </c>
    </row>
    <row r="49" spans="1:10" ht="15" x14ac:dyDescent="0.25">
      <c r="A49" s="44" t="s">
        <v>152</v>
      </c>
      <c r="B49" s="45"/>
      <c r="C49" s="45"/>
      <c r="D49" s="45"/>
      <c r="E49" s="45"/>
      <c r="F49" s="45"/>
      <c r="G49" s="45"/>
      <c r="H49" s="45"/>
      <c r="I49" s="45"/>
      <c r="J49" s="46"/>
    </row>
    <row r="50" spans="1:10" x14ac:dyDescent="0.2">
      <c r="A50" s="4" t="s">
        <v>23</v>
      </c>
      <c r="B50" s="12">
        <v>87</v>
      </c>
      <c r="C50" s="12">
        <v>102</v>
      </c>
      <c r="D50" s="12">
        <v>118</v>
      </c>
      <c r="E50" s="15">
        <f t="shared" si="7"/>
        <v>121</v>
      </c>
      <c r="F50" s="12">
        <v>10</v>
      </c>
      <c r="G50" s="12">
        <v>7</v>
      </c>
      <c r="H50" s="12">
        <v>3</v>
      </c>
      <c r="I50" s="16">
        <f t="shared" si="10"/>
        <v>5.5096418732782371E-2</v>
      </c>
      <c r="J50" s="4" t="str">
        <f t="shared" ref="J50:J73" si="12">IF(I50&lt;1%,"راكد",IF(I50&lt;15%,"مشبع","مطلوب"))</f>
        <v>مشبع</v>
      </c>
    </row>
    <row r="51" spans="1:10" x14ac:dyDescent="0.2">
      <c r="A51" s="4" t="s">
        <v>18</v>
      </c>
      <c r="B51" s="12">
        <v>135</v>
      </c>
      <c r="C51" s="12">
        <v>114</v>
      </c>
      <c r="D51" s="12">
        <v>114</v>
      </c>
      <c r="E51" s="15">
        <f t="shared" si="7"/>
        <v>115</v>
      </c>
      <c r="F51" s="12">
        <v>5</v>
      </c>
      <c r="G51" s="12">
        <v>8</v>
      </c>
      <c r="H51" s="12">
        <v>1</v>
      </c>
      <c r="I51" s="16">
        <f t="shared" si="10"/>
        <v>4.057971014492754E-2</v>
      </c>
      <c r="J51" s="4" t="str">
        <f t="shared" si="12"/>
        <v>مشبع</v>
      </c>
    </row>
    <row r="52" spans="1:10" x14ac:dyDescent="0.2">
      <c r="A52" s="4" t="s">
        <v>25</v>
      </c>
      <c r="B52" s="12">
        <v>74</v>
      </c>
      <c r="C52" s="12">
        <v>80</v>
      </c>
      <c r="D52" s="12">
        <v>83</v>
      </c>
      <c r="E52" s="15">
        <f t="shared" si="7"/>
        <v>88</v>
      </c>
      <c r="F52" s="12">
        <v>4</v>
      </c>
      <c r="G52" s="12">
        <v>2</v>
      </c>
      <c r="H52" s="12">
        <v>5</v>
      </c>
      <c r="I52" s="16">
        <f t="shared" si="10"/>
        <v>4.1666666666666664E-2</v>
      </c>
      <c r="J52" s="4" t="s">
        <v>74</v>
      </c>
    </row>
    <row r="53" spans="1:10" x14ac:dyDescent="0.2">
      <c r="A53" s="4" t="s">
        <v>22</v>
      </c>
      <c r="B53" s="12">
        <v>53</v>
      </c>
      <c r="C53" s="12">
        <v>61</v>
      </c>
      <c r="D53" s="12">
        <v>61</v>
      </c>
      <c r="E53" s="15">
        <f t="shared" si="7"/>
        <v>62</v>
      </c>
      <c r="F53" s="12">
        <v>0</v>
      </c>
      <c r="G53" s="12">
        <v>0</v>
      </c>
      <c r="H53" s="12">
        <v>1</v>
      </c>
      <c r="I53" s="16">
        <f t="shared" si="10"/>
        <v>5.3763440860215049E-3</v>
      </c>
      <c r="J53" s="4" t="str">
        <f t="shared" si="12"/>
        <v>راكد</v>
      </c>
    </row>
    <row r="54" spans="1:10" x14ac:dyDescent="0.2">
      <c r="A54" s="4" t="s">
        <v>32</v>
      </c>
      <c r="B54" s="12">
        <v>43</v>
      </c>
      <c r="C54" s="12">
        <v>50</v>
      </c>
      <c r="D54" s="12">
        <v>59</v>
      </c>
      <c r="E54" s="15">
        <f t="shared" si="7"/>
        <v>61</v>
      </c>
      <c r="F54" s="12">
        <v>4</v>
      </c>
      <c r="G54" s="12">
        <v>3</v>
      </c>
      <c r="H54" s="12">
        <v>2</v>
      </c>
      <c r="I54" s="16">
        <f t="shared" si="10"/>
        <v>4.9180327868852458E-2</v>
      </c>
      <c r="J54" s="4" t="str">
        <f t="shared" si="12"/>
        <v>مشبع</v>
      </c>
    </row>
    <row r="55" spans="1:10" x14ac:dyDescent="0.2">
      <c r="A55" s="4" t="s">
        <v>29</v>
      </c>
      <c r="B55" s="12">
        <v>29</v>
      </c>
      <c r="C55" s="12">
        <v>29</v>
      </c>
      <c r="D55" s="12">
        <v>43</v>
      </c>
      <c r="E55" s="15">
        <f t="shared" si="7"/>
        <v>57</v>
      </c>
      <c r="F55" s="12">
        <v>12</v>
      </c>
      <c r="G55" s="12">
        <v>22</v>
      </c>
      <c r="H55" s="12">
        <v>14</v>
      </c>
      <c r="I55" s="16">
        <f t="shared" si="10"/>
        <v>0.2807017543859649</v>
      </c>
      <c r="J55" s="4" t="str">
        <f t="shared" si="12"/>
        <v>مطلوب</v>
      </c>
    </row>
    <row r="56" spans="1:10" x14ac:dyDescent="0.2">
      <c r="A56" s="4" t="s">
        <v>35</v>
      </c>
      <c r="B56" s="12">
        <v>28</v>
      </c>
      <c r="C56" s="12">
        <v>35</v>
      </c>
      <c r="D56" s="12">
        <v>45</v>
      </c>
      <c r="E56" s="15">
        <f t="shared" si="7"/>
        <v>46</v>
      </c>
      <c r="F56" s="12">
        <v>11</v>
      </c>
      <c r="G56" s="12">
        <v>6</v>
      </c>
      <c r="H56" s="12">
        <v>1</v>
      </c>
      <c r="I56" s="16">
        <f t="shared" si="10"/>
        <v>0.13043478260869565</v>
      </c>
      <c r="J56" s="4" t="str">
        <f t="shared" si="12"/>
        <v>مشبع</v>
      </c>
    </row>
    <row r="57" spans="1:10" x14ac:dyDescent="0.2">
      <c r="A57" s="4" t="s">
        <v>33</v>
      </c>
      <c r="B57" s="12">
        <v>30</v>
      </c>
      <c r="C57" s="12">
        <v>36</v>
      </c>
      <c r="D57" s="12">
        <v>44</v>
      </c>
      <c r="E57" s="15">
        <f t="shared" si="7"/>
        <v>44</v>
      </c>
      <c r="F57" s="12">
        <v>0</v>
      </c>
      <c r="G57" s="12">
        <v>2</v>
      </c>
      <c r="H57" s="12">
        <v>0</v>
      </c>
      <c r="I57" s="16">
        <f t="shared" si="10"/>
        <v>1.515151515151515E-2</v>
      </c>
      <c r="J57" s="4" t="str">
        <f t="shared" si="12"/>
        <v>مشبع</v>
      </c>
    </row>
    <row r="58" spans="1:10" x14ac:dyDescent="0.2">
      <c r="A58" s="4" t="s">
        <v>34</v>
      </c>
      <c r="B58" s="12">
        <v>16</v>
      </c>
      <c r="C58" s="12">
        <v>26</v>
      </c>
      <c r="D58" s="12">
        <v>33</v>
      </c>
      <c r="E58" s="15">
        <f t="shared" si="7"/>
        <v>34</v>
      </c>
      <c r="F58" s="12">
        <v>14</v>
      </c>
      <c r="G58" s="12">
        <v>1</v>
      </c>
      <c r="H58" s="12">
        <v>1</v>
      </c>
      <c r="I58" s="16">
        <f t="shared" si="10"/>
        <v>0.15686274509803921</v>
      </c>
      <c r="J58" s="4" t="str">
        <f t="shared" si="12"/>
        <v>مطلوب</v>
      </c>
    </row>
    <row r="59" spans="1:10" x14ac:dyDescent="0.2">
      <c r="A59" s="4" t="s">
        <v>30</v>
      </c>
      <c r="B59" s="12">
        <v>19</v>
      </c>
      <c r="C59" s="12">
        <v>22</v>
      </c>
      <c r="D59" s="12">
        <v>26</v>
      </c>
      <c r="E59" s="15">
        <f t="shared" si="7"/>
        <v>28</v>
      </c>
      <c r="F59" s="12">
        <v>9</v>
      </c>
      <c r="G59" s="12">
        <v>7</v>
      </c>
      <c r="H59" s="12">
        <v>2</v>
      </c>
      <c r="I59" s="16">
        <f t="shared" si="10"/>
        <v>0.21428571428571427</v>
      </c>
      <c r="J59" s="4" t="str">
        <f t="shared" si="12"/>
        <v>مطلوب</v>
      </c>
    </row>
    <row r="60" spans="1:10" x14ac:dyDescent="0.2">
      <c r="A60" s="4" t="s">
        <v>36</v>
      </c>
      <c r="B60" s="12">
        <v>27</v>
      </c>
      <c r="C60" s="12">
        <v>27</v>
      </c>
      <c r="D60" s="12">
        <v>28</v>
      </c>
      <c r="E60" s="15">
        <f t="shared" si="7"/>
        <v>28</v>
      </c>
      <c r="F60" s="12">
        <v>0</v>
      </c>
      <c r="G60" s="12">
        <v>0</v>
      </c>
      <c r="H60" s="12">
        <v>0</v>
      </c>
      <c r="I60" s="16">
        <f t="shared" si="10"/>
        <v>0</v>
      </c>
      <c r="J60" s="4" t="str">
        <f t="shared" si="12"/>
        <v>راكد</v>
      </c>
    </row>
    <row r="61" spans="1:10" x14ac:dyDescent="0.2">
      <c r="A61" s="4" t="s">
        <v>27</v>
      </c>
      <c r="B61" s="12">
        <v>17</v>
      </c>
      <c r="C61" s="12">
        <v>18</v>
      </c>
      <c r="D61" s="12">
        <v>26</v>
      </c>
      <c r="E61" s="15">
        <f t="shared" si="7"/>
        <v>27</v>
      </c>
      <c r="F61" s="12">
        <v>3</v>
      </c>
      <c r="G61" s="12">
        <v>2</v>
      </c>
      <c r="H61" s="12">
        <v>1</v>
      </c>
      <c r="I61" s="16">
        <f t="shared" si="10"/>
        <v>7.407407407407407E-2</v>
      </c>
      <c r="J61" s="4" t="str">
        <f t="shared" si="12"/>
        <v>مشبع</v>
      </c>
    </row>
    <row r="62" spans="1:10" x14ac:dyDescent="0.2">
      <c r="A62" s="4" t="s">
        <v>31</v>
      </c>
      <c r="B62" s="12">
        <v>16</v>
      </c>
      <c r="C62" s="12">
        <v>17</v>
      </c>
      <c r="D62" s="12">
        <v>18</v>
      </c>
      <c r="E62" s="15">
        <f t="shared" si="7"/>
        <v>19</v>
      </c>
      <c r="F62" s="12">
        <v>0</v>
      </c>
      <c r="G62" s="12">
        <v>3</v>
      </c>
      <c r="H62" s="12">
        <v>1</v>
      </c>
      <c r="I62" s="16">
        <f t="shared" si="10"/>
        <v>7.0175438596491224E-2</v>
      </c>
      <c r="J62" s="4" t="str">
        <f t="shared" si="12"/>
        <v>مشبع</v>
      </c>
    </row>
    <row r="63" spans="1:10" x14ac:dyDescent="0.2">
      <c r="A63" s="4" t="s">
        <v>26</v>
      </c>
      <c r="B63" s="12">
        <v>5</v>
      </c>
      <c r="C63" s="12">
        <v>9</v>
      </c>
      <c r="D63" s="12">
        <v>14</v>
      </c>
      <c r="E63" s="15">
        <f t="shared" ref="E63:E83" si="13">D63+H63</f>
        <v>17</v>
      </c>
      <c r="F63" s="12">
        <v>8</v>
      </c>
      <c r="G63" s="12">
        <v>2</v>
      </c>
      <c r="H63" s="12">
        <v>3</v>
      </c>
      <c r="I63" s="16">
        <f t="shared" si="10"/>
        <v>0.25490196078431371</v>
      </c>
      <c r="J63" s="4" t="str">
        <f t="shared" si="12"/>
        <v>مطلوب</v>
      </c>
    </row>
    <row r="64" spans="1:10" x14ac:dyDescent="0.2">
      <c r="A64" s="4" t="s">
        <v>19</v>
      </c>
      <c r="B64" s="12">
        <v>12</v>
      </c>
      <c r="C64" s="12">
        <v>15</v>
      </c>
      <c r="D64" s="12">
        <v>8</v>
      </c>
      <c r="E64" s="15">
        <f t="shared" si="13"/>
        <v>16</v>
      </c>
      <c r="F64" s="12">
        <v>4</v>
      </c>
      <c r="G64" s="12">
        <v>11</v>
      </c>
      <c r="H64" s="12">
        <v>8</v>
      </c>
      <c r="I64" s="16">
        <f t="shared" si="10"/>
        <v>0.47916666666666669</v>
      </c>
      <c r="J64" s="4" t="str">
        <f t="shared" si="12"/>
        <v>مطلوب</v>
      </c>
    </row>
    <row r="65" spans="1:10" x14ac:dyDescent="0.2">
      <c r="A65" s="4" t="s">
        <v>16</v>
      </c>
      <c r="B65" s="12">
        <v>10</v>
      </c>
      <c r="C65" s="12">
        <v>13</v>
      </c>
      <c r="D65" s="12">
        <v>13</v>
      </c>
      <c r="E65" s="15">
        <f t="shared" si="13"/>
        <v>13</v>
      </c>
      <c r="F65" s="12">
        <v>1</v>
      </c>
      <c r="G65" s="12">
        <v>2</v>
      </c>
      <c r="H65" s="12">
        <v>0</v>
      </c>
      <c r="I65" s="16">
        <f t="shared" si="10"/>
        <v>7.6923076923076927E-2</v>
      </c>
      <c r="J65" s="4" t="str">
        <f t="shared" si="12"/>
        <v>مشبع</v>
      </c>
    </row>
    <row r="66" spans="1:10" x14ac:dyDescent="0.2">
      <c r="A66" s="4" t="s">
        <v>17</v>
      </c>
      <c r="B66" s="12">
        <v>15</v>
      </c>
      <c r="C66" s="12">
        <v>11</v>
      </c>
      <c r="D66" s="12">
        <v>12</v>
      </c>
      <c r="E66" s="15">
        <f t="shared" si="13"/>
        <v>13</v>
      </c>
      <c r="F66" s="12">
        <v>0</v>
      </c>
      <c r="G66" s="12">
        <v>0</v>
      </c>
      <c r="H66" s="12">
        <v>1</v>
      </c>
      <c r="I66" s="16">
        <f t="shared" si="10"/>
        <v>2.564102564102564E-2</v>
      </c>
      <c r="J66" s="4" t="str">
        <f t="shared" si="12"/>
        <v>مشبع</v>
      </c>
    </row>
    <row r="67" spans="1:10" x14ac:dyDescent="0.2">
      <c r="A67" s="4" t="s">
        <v>20</v>
      </c>
      <c r="B67" s="12">
        <v>2</v>
      </c>
      <c r="C67" s="12">
        <v>5</v>
      </c>
      <c r="D67" s="12">
        <v>7</v>
      </c>
      <c r="E67" s="15">
        <f t="shared" si="13"/>
        <v>12</v>
      </c>
      <c r="F67" s="12">
        <v>6</v>
      </c>
      <c r="G67" s="12">
        <v>2</v>
      </c>
      <c r="H67" s="12">
        <v>5</v>
      </c>
      <c r="I67" s="16">
        <f t="shared" si="10"/>
        <v>0.3611111111111111</v>
      </c>
      <c r="J67" s="4" t="str">
        <f t="shared" si="12"/>
        <v>مطلوب</v>
      </c>
    </row>
    <row r="68" spans="1:10" x14ac:dyDescent="0.2">
      <c r="A68" s="4" t="s">
        <v>24</v>
      </c>
      <c r="B68" s="12">
        <v>8</v>
      </c>
      <c r="C68" s="12">
        <v>9</v>
      </c>
      <c r="D68" s="12">
        <v>12</v>
      </c>
      <c r="E68" s="15">
        <f t="shared" si="13"/>
        <v>12</v>
      </c>
      <c r="F68" s="12">
        <v>10</v>
      </c>
      <c r="G68" s="12">
        <v>7</v>
      </c>
      <c r="H68" s="12">
        <v>0</v>
      </c>
      <c r="I68" s="16">
        <f t="shared" si="10"/>
        <v>0.47222222222222227</v>
      </c>
      <c r="J68" s="4" t="str">
        <f t="shared" si="12"/>
        <v>مطلوب</v>
      </c>
    </row>
    <row r="69" spans="1:10" x14ac:dyDescent="0.2">
      <c r="A69" s="4" t="s">
        <v>42</v>
      </c>
      <c r="B69" s="12">
        <v>3</v>
      </c>
      <c r="C69" s="12">
        <v>3</v>
      </c>
      <c r="D69" s="12">
        <v>3</v>
      </c>
      <c r="E69" s="15">
        <f t="shared" si="13"/>
        <v>3</v>
      </c>
      <c r="F69" s="12">
        <v>0</v>
      </c>
      <c r="G69" s="12">
        <v>0</v>
      </c>
      <c r="H69" s="12">
        <v>0</v>
      </c>
      <c r="I69" s="16">
        <f t="shared" si="10"/>
        <v>0</v>
      </c>
      <c r="J69" s="4" t="s">
        <v>147</v>
      </c>
    </row>
    <row r="70" spans="1:10" x14ac:dyDescent="0.2">
      <c r="A70" s="4" t="s">
        <v>44</v>
      </c>
      <c r="B70" s="12">
        <v>1</v>
      </c>
      <c r="C70" s="12">
        <v>1</v>
      </c>
      <c r="D70" s="12">
        <v>2</v>
      </c>
      <c r="E70" s="15">
        <f t="shared" si="13"/>
        <v>3</v>
      </c>
      <c r="F70" s="12">
        <v>0</v>
      </c>
      <c r="G70" s="12">
        <v>0</v>
      </c>
      <c r="H70" s="12">
        <v>1</v>
      </c>
      <c r="I70" s="16">
        <f t="shared" si="10"/>
        <v>0.1111111111111111</v>
      </c>
      <c r="J70" s="4" t="str">
        <f t="shared" si="12"/>
        <v>مشبع</v>
      </c>
    </row>
    <row r="71" spans="1:10" x14ac:dyDescent="0.2">
      <c r="A71" s="4" t="s">
        <v>21</v>
      </c>
      <c r="B71" s="12">
        <v>4</v>
      </c>
      <c r="C71" s="12">
        <v>4</v>
      </c>
      <c r="D71" s="12">
        <v>2</v>
      </c>
      <c r="E71" s="15">
        <f t="shared" si="13"/>
        <v>2</v>
      </c>
      <c r="F71" s="12">
        <v>0</v>
      </c>
      <c r="G71" s="12">
        <v>0</v>
      </c>
      <c r="H71" s="12">
        <v>0</v>
      </c>
      <c r="I71" s="16">
        <f t="shared" si="10"/>
        <v>0</v>
      </c>
      <c r="J71" s="4" t="str">
        <f t="shared" si="12"/>
        <v>راكد</v>
      </c>
    </row>
    <row r="72" spans="1:10" x14ac:dyDescent="0.2">
      <c r="A72" s="4" t="s">
        <v>37</v>
      </c>
      <c r="B72" s="12">
        <v>2</v>
      </c>
      <c r="C72" s="12">
        <v>1</v>
      </c>
      <c r="D72" s="12">
        <v>2</v>
      </c>
      <c r="E72" s="15">
        <f t="shared" si="13"/>
        <v>2</v>
      </c>
      <c r="F72" s="12">
        <v>0</v>
      </c>
      <c r="G72" s="12">
        <v>0</v>
      </c>
      <c r="H72" s="12">
        <v>0</v>
      </c>
      <c r="I72" s="16">
        <f t="shared" si="10"/>
        <v>0</v>
      </c>
      <c r="J72" s="4" t="str">
        <f t="shared" si="12"/>
        <v>راكد</v>
      </c>
    </row>
    <row r="73" spans="1:10" x14ac:dyDescent="0.2">
      <c r="A73" s="4" t="s">
        <v>28</v>
      </c>
      <c r="B73" s="12">
        <v>0</v>
      </c>
      <c r="C73" s="12">
        <v>1</v>
      </c>
      <c r="D73" s="12">
        <v>1</v>
      </c>
      <c r="E73" s="15">
        <f t="shared" si="13"/>
        <v>1</v>
      </c>
      <c r="F73" s="12">
        <v>0</v>
      </c>
      <c r="G73" s="12">
        <v>0</v>
      </c>
      <c r="H73" s="12">
        <v>0</v>
      </c>
      <c r="I73" s="16">
        <f t="shared" si="10"/>
        <v>0</v>
      </c>
      <c r="J73" s="4" t="str">
        <f t="shared" si="12"/>
        <v>راكد</v>
      </c>
    </row>
    <row r="74" spans="1:10" x14ac:dyDescent="0.2">
      <c r="A74" s="4" t="s">
        <v>39</v>
      </c>
      <c r="B74" s="12">
        <v>1</v>
      </c>
      <c r="C74" s="12">
        <v>1</v>
      </c>
      <c r="D74" s="12">
        <v>1</v>
      </c>
      <c r="E74" s="15">
        <f t="shared" si="13"/>
        <v>1</v>
      </c>
      <c r="F74" s="12">
        <v>0</v>
      </c>
      <c r="G74" s="12">
        <v>0</v>
      </c>
      <c r="H74" s="12">
        <v>0</v>
      </c>
      <c r="I74" s="16">
        <f t="shared" si="10"/>
        <v>0</v>
      </c>
      <c r="J74" s="4" t="s">
        <v>147</v>
      </c>
    </row>
    <row r="75" spans="1:10" x14ac:dyDescent="0.2">
      <c r="A75" s="4" t="s">
        <v>40</v>
      </c>
      <c r="B75" s="12">
        <v>0</v>
      </c>
      <c r="C75" s="12">
        <v>0</v>
      </c>
      <c r="D75" s="12">
        <v>1</v>
      </c>
      <c r="E75" s="15">
        <f t="shared" si="13"/>
        <v>1</v>
      </c>
      <c r="F75" s="12">
        <v>0</v>
      </c>
      <c r="G75" s="12">
        <v>0</v>
      </c>
      <c r="H75" s="12">
        <v>0</v>
      </c>
      <c r="I75" s="16">
        <f t="shared" si="10"/>
        <v>0</v>
      </c>
      <c r="J75" s="4" t="s">
        <v>147</v>
      </c>
    </row>
    <row r="76" spans="1:10" x14ac:dyDescent="0.2">
      <c r="A76" s="4" t="s">
        <v>43</v>
      </c>
      <c r="B76" s="12">
        <v>0</v>
      </c>
      <c r="C76" s="12">
        <v>0</v>
      </c>
      <c r="D76" s="12">
        <v>0</v>
      </c>
      <c r="E76" s="15">
        <f t="shared" si="13"/>
        <v>1</v>
      </c>
      <c r="F76" s="12">
        <v>0</v>
      </c>
      <c r="G76" s="12">
        <v>0</v>
      </c>
      <c r="H76" s="12">
        <v>1</v>
      </c>
      <c r="I76" s="16">
        <f t="shared" si="10"/>
        <v>0.33333333333333331</v>
      </c>
      <c r="J76" s="4" t="s">
        <v>147</v>
      </c>
    </row>
    <row r="77" spans="1:10" x14ac:dyDescent="0.2">
      <c r="A77" s="4" t="s">
        <v>38</v>
      </c>
      <c r="B77" s="12">
        <v>2</v>
      </c>
      <c r="C77" s="12">
        <v>1</v>
      </c>
      <c r="D77" s="12">
        <v>0</v>
      </c>
      <c r="E77" s="15">
        <f t="shared" si="13"/>
        <v>0</v>
      </c>
      <c r="F77" s="12">
        <v>0</v>
      </c>
      <c r="G77" s="12">
        <v>0</v>
      </c>
      <c r="H77" s="12">
        <v>0</v>
      </c>
      <c r="I77" s="16" t="s">
        <v>147</v>
      </c>
      <c r="J77" s="4"/>
    </row>
    <row r="78" spans="1:10" x14ac:dyDescent="0.2">
      <c r="A78" s="4" t="s">
        <v>41</v>
      </c>
      <c r="B78" s="12">
        <v>1</v>
      </c>
      <c r="C78" s="12">
        <v>0</v>
      </c>
      <c r="D78" s="12">
        <v>0</v>
      </c>
      <c r="E78" s="15">
        <f t="shared" si="13"/>
        <v>0</v>
      </c>
      <c r="F78" s="12">
        <v>0</v>
      </c>
      <c r="G78" s="12">
        <v>1</v>
      </c>
      <c r="H78" s="12">
        <v>0</v>
      </c>
      <c r="I78" s="16" t="s">
        <v>147</v>
      </c>
      <c r="J78" s="4"/>
    </row>
    <row r="79" spans="1:10" ht="15" x14ac:dyDescent="0.25">
      <c r="A79" s="44" t="s">
        <v>153</v>
      </c>
      <c r="B79" s="45"/>
      <c r="C79" s="45"/>
      <c r="D79" s="45"/>
      <c r="E79" s="45"/>
      <c r="F79" s="45"/>
      <c r="G79" s="45"/>
      <c r="H79" s="45"/>
      <c r="I79" s="45"/>
      <c r="J79" s="46"/>
    </row>
    <row r="80" spans="1:10" x14ac:dyDescent="0.2">
      <c r="A80" s="4" t="s">
        <v>48</v>
      </c>
      <c r="B80" s="12">
        <v>138</v>
      </c>
      <c r="C80" s="12">
        <v>150</v>
      </c>
      <c r="D80" s="12">
        <v>181</v>
      </c>
      <c r="E80" s="15">
        <f t="shared" si="13"/>
        <v>189</v>
      </c>
      <c r="F80" s="12">
        <v>3</v>
      </c>
      <c r="G80" s="12">
        <v>2</v>
      </c>
      <c r="H80" s="12">
        <v>8</v>
      </c>
      <c r="I80" s="16">
        <f>AVERAGE(F80:H80)/E80</f>
        <v>2.292768959435626E-2</v>
      </c>
      <c r="J80" s="4" t="str">
        <f>IF(I80&lt;1%,"راكد",IF(I80&lt;15%,"مشبع","مطلوب"))</f>
        <v>مشبع</v>
      </c>
    </row>
    <row r="81" spans="1:10" x14ac:dyDescent="0.2">
      <c r="A81" s="4" t="s">
        <v>47</v>
      </c>
      <c r="B81" s="12">
        <v>90</v>
      </c>
      <c r="C81" s="12">
        <v>109</v>
      </c>
      <c r="D81" s="12">
        <v>116</v>
      </c>
      <c r="E81" s="15">
        <f t="shared" si="13"/>
        <v>119</v>
      </c>
      <c r="F81" s="12">
        <v>4</v>
      </c>
      <c r="G81" s="12">
        <v>1</v>
      </c>
      <c r="H81" s="12">
        <v>3</v>
      </c>
      <c r="I81" s="16">
        <f>AVERAGE(F81:H81)/E81</f>
        <v>2.2408963585434174E-2</v>
      </c>
      <c r="J81" s="4" t="str">
        <f>IF(I81&lt;1%,"راكد",IF(I81&lt;15%,"مشبع","مطلوب"))</f>
        <v>مشبع</v>
      </c>
    </row>
    <row r="82" spans="1:10" x14ac:dyDescent="0.2">
      <c r="A82" s="4" t="s">
        <v>45</v>
      </c>
      <c r="B82" s="12">
        <v>20</v>
      </c>
      <c r="C82" s="12">
        <v>21</v>
      </c>
      <c r="D82" s="12">
        <v>26</v>
      </c>
      <c r="E82" s="15">
        <f t="shared" si="13"/>
        <v>26</v>
      </c>
      <c r="F82" s="12">
        <v>1</v>
      </c>
      <c r="G82" s="12">
        <v>0</v>
      </c>
      <c r="H82" s="12">
        <v>0</v>
      </c>
      <c r="I82" s="16">
        <f>AVERAGE(F82:H82)/E82</f>
        <v>1.282051282051282E-2</v>
      </c>
      <c r="J82" s="4" t="s">
        <v>74</v>
      </c>
    </row>
    <row r="83" spans="1:10" x14ac:dyDescent="0.2">
      <c r="A83" s="4" t="s">
        <v>46</v>
      </c>
      <c r="B83" s="12">
        <v>0</v>
      </c>
      <c r="C83" s="12">
        <v>0</v>
      </c>
      <c r="D83" s="12">
        <v>1</v>
      </c>
      <c r="E83" s="15">
        <f t="shared" si="13"/>
        <v>1</v>
      </c>
      <c r="F83" s="12">
        <v>1</v>
      </c>
      <c r="G83" s="12">
        <v>0</v>
      </c>
      <c r="H83" s="12">
        <v>0</v>
      </c>
      <c r="I83" s="16">
        <f>AVERAGE(F83:H83)/E83</f>
        <v>0.33333333333333331</v>
      </c>
      <c r="J83" s="4" t="str">
        <f>IF(I83&lt;1%,"راكد",IF(I83&lt;15%,"مشبع","مطلوب"))</f>
        <v>مطلوب</v>
      </c>
    </row>
  </sheetData>
  <sortState ref="A18:L26">
    <sortCondition descending="1" ref="E18"/>
  </sortState>
  <mergeCells count="12">
    <mergeCell ref="A79:J79"/>
    <mergeCell ref="A22:J22"/>
    <mergeCell ref="A4:J4"/>
    <mergeCell ref="A31:J31"/>
    <mergeCell ref="A42:J42"/>
    <mergeCell ref="A49:J49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workbookViewId="0">
      <selection activeCell="A4" sqref="A4"/>
    </sheetView>
  </sheetViews>
  <sheetFormatPr defaultRowHeight="14.25" x14ac:dyDescent="0.2"/>
  <cols>
    <col min="1" max="1" width="27.25" style="6" bestFit="1" customWidth="1"/>
    <col min="2" max="4" width="0" style="6" hidden="1" customWidth="1"/>
    <col min="5" max="8" width="9" style="6"/>
    <col min="9" max="9" width="16.125" style="6" customWidth="1"/>
    <col min="10" max="10" width="16.875" style="6" bestFit="1" customWidth="1"/>
    <col min="11" max="16384" width="9" style="6"/>
  </cols>
  <sheetData>
    <row r="1" spans="1:10" ht="30" customHeight="1" x14ac:dyDescent="0.2">
      <c r="A1" s="50" t="s">
        <v>156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3.75" customHeight="1" x14ac:dyDescent="0.2">
      <c r="A2" s="42" t="s">
        <v>160</v>
      </c>
      <c r="B2" s="42" t="s">
        <v>64</v>
      </c>
      <c r="C2" s="42"/>
      <c r="D2" s="42"/>
      <c r="E2" s="42"/>
      <c r="F2" s="42" t="s">
        <v>65</v>
      </c>
      <c r="G2" s="42"/>
      <c r="H2" s="42"/>
      <c r="I2" s="43" t="s">
        <v>66</v>
      </c>
      <c r="J2" s="43" t="s">
        <v>67</v>
      </c>
    </row>
    <row r="3" spans="1:10" ht="30" x14ac:dyDescent="0.2">
      <c r="A3" s="42"/>
      <c r="B3" s="9">
        <v>2017</v>
      </c>
      <c r="C3" s="9">
        <v>2018</v>
      </c>
      <c r="D3" s="9">
        <v>2019</v>
      </c>
      <c r="E3" s="9" t="s">
        <v>68</v>
      </c>
      <c r="F3" s="9">
        <v>2016</v>
      </c>
      <c r="G3" s="9">
        <v>2017</v>
      </c>
      <c r="H3" s="9">
        <v>2018</v>
      </c>
      <c r="I3" s="43"/>
      <c r="J3" s="43"/>
    </row>
    <row r="4" spans="1:10" ht="15" x14ac:dyDescent="0.2">
      <c r="A4" s="23" t="s">
        <v>76</v>
      </c>
      <c r="B4" s="24">
        <v>17</v>
      </c>
      <c r="C4" s="24">
        <v>25</v>
      </c>
      <c r="D4" s="24">
        <v>26</v>
      </c>
      <c r="E4" s="24">
        <f t="shared" ref="E4:E41" si="0">D4+H4</f>
        <v>27</v>
      </c>
      <c r="F4" s="24">
        <v>0</v>
      </c>
      <c r="G4" s="24">
        <v>0</v>
      </c>
      <c r="H4" s="24">
        <v>1</v>
      </c>
      <c r="I4" s="27">
        <f t="shared" ref="I4:I41" si="1">AVERAGE(F4:H4)/E4</f>
        <v>1.2345679012345678E-2</v>
      </c>
      <c r="J4" s="25" t="str">
        <f>IF(I4&lt;1%,"راكد",IF(I4&lt;15%,"مشبع","مطلوب"))</f>
        <v>مشبع</v>
      </c>
    </row>
    <row r="5" spans="1:10" ht="15" x14ac:dyDescent="0.2">
      <c r="A5" s="23" t="s">
        <v>77</v>
      </c>
      <c r="B5" s="24">
        <v>33</v>
      </c>
      <c r="C5" s="24">
        <v>39</v>
      </c>
      <c r="D5" s="24">
        <v>42</v>
      </c>
      <c r="E5" s="24">
        <f t="shared" si="0"/>
        <v>42</v>
      </c>
      <c r="F5" s="24">
        <v>0</v>
      </c>
      <c r="G5" s="24">
        <v>0</v>
      </c>
      <c r="H5" s="24">
        <v>0</v>
      </c>
      <c r="I5" s="27">
        <f t="shared" si="1"/>
        <v>0</v>
      </c>
      <c r="J5" s="25" t="str">
        <f t="shared" ref="J5:J41" si="2">IF(I5&lt;1%,"راكد",IF(I5&lt;15%,"مشبع","مطلوب"))</f>
        <v>راكد</v>
      </c>
    </row>
    <row r="6" spans="1:10" ht="15" x14ac:dyDescent="0.2">
      <c r="A6" s="23" t="s">
        <v>78</v>
      </c>
      <c r="B6" s="24">
        <v>7</v>
      </c>
      <c r="C6" s="24">
        <v>7</v>
      </c>
      <c r="D6" s="24">
        <v>7</v>
      </c>
      <c r="E6" s="24">
        <f t="shared" si="0"/>
        <v>7</v>
      </c>
      <c r="F6" s="24">
        <v>0</v>
      </c>
      <c r="G6" s="24">
        <v>0</v>
      </c>
      <c r="H6" s="24">
        <v>0</v>
      </c>
      <c r="I6" s="27">
        <f t="shared" si="1"/>
        <v>0</v>
      </c>
      <c r="J6" s="25" t="str">
        <f t="shared" si="2"/>
        <v>راكد</v>
      </c>
    </row>
    <row r="7" spans="1:10" ht="15" x14ac:dyDescent="0.2">
      <c r="A7" s="23" t="s">
        <v>79</v>
      </c>
      <c r="B7" s="24">
        <v>3</v>
      </c>
      <c r="C7" s="24">
        <v>4</v>
      </c>
      <c r="D7" s="24">
        <v>4</v>
      </c>
      <c r="E7" s="24">
        <f t="shared" si="0"/>
        <v>4</v>
      </c>
      <c r="F7" s="24">
        <v>0</v>
      </c>
      <c r="G7" s="24">
        <v>0</v>
      </c>
      <c r="H7" s="24">
        <v>0</v>
      </c>
      <c r="I7" s="27">
        <f t="shared" si="1"/>
        <v>0</v>
      </c>
      <c r="J7" s="25" t="str">
        <f t="shared" si="2"/>
        <v>راكد</v>
      </c>
    </row>
    <row r="8" spans="1:10" ht="15" x14ac:dyDescent="0.2">
      <c r="A8" s="23" t="s">
        <v>80</v>
      </c>
      <c r="B8" s="24">
        <v>9</v>
      </c>
      <c r="C8" s="24">
        <v>9</v>
      </c>
      <c r="D8" s="24">
        <v>9</v>
      </c>
      <c r="E8" s="24">
        <f t="shared" si="0"/>
        <v>9</v>
      </c>
      <c r="F8" s="24">
        <v>0</v>
      </c>
      <c r="G8" s="24">
        <v>0</v>
      </c>
      <c r="H8" s="24">
        <v>0</v>
      </c>
      <c r="I8" s="27">
        <f t="shared" si="1"/>
        <v>0</v>
      </c>
      <c r="J8" s="25" t="str">
        <f t="shared" si="2"/>
        <v>راكد</v>
      </c>
    </row>
    <row r="9" spans="1:10" ht="15" x14ac:dyDescent="0.2">
      <c r="A9" s="23" t="s">
        <v>81</v>
      </c>
      <c r="B9" s="24">
        <v>38</v>
      </c>
      <c r="C9" s="24">
        <v>46</v>
      </c>
      <c r="D9" s="24">
        <v>48</v>
      </c>
      <c r="E9" s="24">
        <f t="shared" si="0"/>
        <v>49</v>
      </c>
      <c r="F9" s="24">
        <v>0</v>
      </c>
      <c r="G9" s="24">
        <v>1</v>
      </c>
      <c r="H9" s="24">
        <v>1</v>
      </c>
      <c r="I9" s="27">
        <f t="shared" si="1"/>
        <v>1.3605442176870748E-2</v>
      </c>
      <c r="J9" s="25" t="str">
        <f t="shared" si="2"/>
        <v>مشبع</v>
      </c>
    </row>
    <row r="10" spans="1:10" ht="15" x14ac:dyDescent="0.2">
      <c r="A10" s="25" t="s">
        <v>82</v>
      </c>
      <c r="B10" s="28">
        <v>9</v>
      </c>
      <c r="C10" s="28">
        <v>11</v>
      </c>
      <c r="D10" s="28">
        <v>12</v>
      </c>
      <c r="E10" s="24">
        <f t="shared" si="0"/>
        <v>12</v>
      </c>
      <c r="F10" s="24">
        <v>0</v>
      </c>
      <c r="G10" s="24">
        <v>0</v>
      </c>
      <c r="H10" s="24">
        <v>0</v>
      </c>
      <c r="I10" s="27">
        <f t="shared" si="1"/>
        <v>0</v>
      </c>
      <c r="J10" s="25" t="str">
        <f t="shared" si="2"/>
        <v>راكد</v>
      </c>
    </row>
    <row r="11" spans="1:10" ht="15" x14ac:dyDescent="0.2">
      <c r="A11" s="25" t="s">
        <v>83</v>
      </c>
      <c r="B11" s="28">
        <v>9</v>
      </c>
      <c r="C11" s="28">
        <v>9</v>
      </c>
      <c r="D11" s="28">
        <v>10</v>
      </c>
      <c r="E11" s="24">
        <f t="shared" si="0"/>
        <v>10</v>
      </c>
      <c r="F11" s="24">
        <v>0</v>
      </c>
      <c r="G11" s="28">
        <v>1</v>
      </c>
      <c r="H11" s="24">
        <v>0</v>
      </c>
      <c r="I11" s="27">
        <f t="shared" si="1"/>
        <v>3.3333333333333333E-2</v>
      </c>
      <c r="J11" s="25" t="str">
        <f t="shared" si="2"/>
        <v>مشبع</v>
      </c>
    </row>
    <row r="12" spans="1:10" ht="15" x14ac:dyDescent="0.2">
      <c r="A12" s="25" t="s">
        <v>85</v>
      </c>
      <c r="B12" s="28">
        <v>54</v>
      </c>
      <c r="C12" s="28">
        <v>55</v>
      </c>
      <c r="D12" s="28">
        <v>48</v>
      </c>
      <c r="E12" s="24">
        <f t="shared" si="0"/>
        <v>49</v>
      </c>
      <c r="F12" s="24">
        <v>0</v>
      </c>
      <c r="G12" s="24">
        <v>0</v>
      </c>
      <c r="H12" s="28">
        <v>1</v>
      </c>
      <c r="I12" s="27">
        <f t="shared" si="1"/>
        <v>6.8027210884353739E-3</v>
      </c>
      <c r="J12" s="25" t="str">
        <f t="shared" si="2"/>
        <v>راكد</v>
      </c>
    </row>
    <row r="13" spans="1:10" ht="15" x14ac:dyDescent="0.2">
      <c r="A13" s="25" t="s">
        <v>86</v>
      </c>
      <c r="B13" s="28">
        <v>13</v>
      </c>
      <c r="C13" s="28">
        <v>17</v>
      </c>
      <c r="D13" s="28">
        <v>18</v>
      </c>
      <c r="E13" s="24">
        <f>D13+H13+3</f>
        <v>21</v>
      </c>
      <c r="F13" s="24">
        <v>0</v>
      </c>
      <c r="G13" s="24">
        <v>0</v>
      </c>
      <c r="H13" s="24">
        <v>0</v>
      </c>
      <c r="I13" s="27">
        <f t="shared" si="1"/>
        <v>0</v>
      </c>
      <c r="J13" s="25" t="str">
        <f t="shared" si="2"/>
        <v>راكد</v>
      </c>
    </row>
    <row r="14" spans="1:10" ht="15" x14ac:dyDescent="0.2">
      <c r="A14" s="23" t="s">
        <v>87</v>
      </c>
      <c r="B14" s="24">
        <v>9</v>
      </c>
      <c r="C14" s="24">
        <v>13</v>
      </c>
      <c r="D14" s="24">
        <v>16</v>
      </c>
      <c r="E14" s="24">
        <f t="shared" si="0"/>
        <v>16</v>
      </c>
      <c r="F14" s="24">
        <v>0</v>
      </c>
      <c r="G14" s="24">
        <v>1</v>
      </c>
      <c r="H14" s="24">
        <v>0</v>
      </c>
      <c r="I14" s="27">
        <f t="shared" si="1"/>
        <v>2.0833333333333332E-2</v>
      </c>
      <c r="J14" s="25" t="str">
        <f t="shared" si="2"/>
        <v>مشبع</v>
      </c>
    </row>
    <row r="15" spans="1:10" ht="15" x14ac:dyDescent="0.2">
      <c r="A15" s="25" t="s">
        <v>89</v>
      </c>
      <c r="B15" s="28">
        <v>6</v>
      </c>
      <c r="C15" s="28">
        <v>6</v>
      </c>
      <c r="D15" s="28">
        <v>2</v>
      </c>
      <c r="E15" s="24">
        <f t="shared" si="0"/>
        <v>2</v>
      </c>
      <c r="F15" s="24">
        <v>0</v>
      </c>
      <c r="G15" s="24">
        <v>0</v>
      </c>
      <c r="H15" s="24">
        <v>0</v>
      </c>
      <c r="I15" s="27">
        <f t="shared" si="1"/>
        <v>0</v>
      </c>
      <c r="J15" s="25" t="str">
        <f t="shared" si="2"/>
        <v>راكد</v>
      </c>
    </row>
    <row r="16" spans="1:10" ht="15" x14ac:dyDescent="0.2">
      <c r="A16" s="25" t="s">
        <v>90</v>
      </c>
      <c r="B16" s="24">
        <v>0</v>
      </c>
      <c r="C16" s="24">
        <v>0</v>
      </c>
      <c r="D16" s="28">
        <v>1</v>
      </c>
      <c r="E16" s="24">
        <f t="shared" si="0"/>
        <v>1</v>
      </c>
      <c r="F16" s="24">
        <v>0</v>
      </c>
      <c r="G16" s="24">
        <v>0</v>
      </c>
      <c r="H16" s="24">
        <v>0</v>
      </c>
      <c r="I16" s="27">
        <f t="shared" si="1"/>
        <v>0</v>
      </c>
      <c r="J16" s="25" t="str">
        <f t="shared" si="2"/>
        <v>راكد</v>
      </c>
    </row>
    <row r="17" spans="1:10" ht="15" x14ac:dyDescent="0.2">
      <c r="A17" s="25" t="s">
        <v>91</v>
      </c>
      <c r="B17" s="28">
        <v>2</v>
      </c>
      <c r="C17" s="28">
        <v>2</v>
      </c>
      <c r="D17" s="28">
        <v>1</v>
      </c>
      <c r="E17" s="24">
        <f t="shared" si="0"/>
        <v>2</v>
      </c>
      <c r="F17" s="24">
        <v>0</v>
      </c>
      <c r="G17" s="24">
        <v>0</v>
      </c>
      <c r="H17" s="28">
        <v>1</v>
      </c>
      <c r="I17" s="27">
        <f t="shared" si="1"/>
        <v>0.16666666666666666</v>
      </c>
      <c r="J17" s="25" t="s">
        <v>73</v>
      </c>
    </row>
    <row r="18" spans="1:10" ht="15" x14ac:dyDescent="0.2">
      <c r="A18" s="23" t="s">
        <v>92</v>
      </c>
      <c r="B18" s="24">
        <v>6</v>
      </c>
      <c r="C18" s="24">
        <v>8</v>
      </c>
      <c r="D18" s="24">
        <v>11</v>
      </c>
      <c r="E18" s="24">
        <f t="shared" si="0"/>
        <v>11</v>
      </c>
      <c r="F18" s="24">
        <v>0</v>
      </c>
      <c r="G18" s="24">
        <v>1</v>
      </c>
      <c r="H18" s="24">
        <v>0</v>
      </c>
      <c r="I18" s="27">
        <f t="shared" si="1"/>
        <v>3.03030303030303E-2</v>
      </c>
      <c r="J18" s="25" t="str">
        <f t="shared" si="2"/>
        <v>مشبع</v>
      </c>
    </row>
    <row r="19" spans="1:10" ht="15" x14ac:dyDescent="0.2">
      <c r="A19" s="23" t="s">
        <v>93</v>
      </c>
      <c r="B19" s="24">
        <v>0</v>
      </c>
      <c r="C19" s="24">
        <v>1</v>
      </c>
      <c r="D19" s="24">
        <v>1</v>
      </c>
      <c r="E19" s="24">
        <f t="shared" si="0"/>
        <v>1</v>
      </c>
      <c r="F19" s="24">
        <v>0</v>
      </c>
      <c r="G19" s="24">
        <v>0</v>
      </c>
      <c r="H19" s="24">
        <v>0</v>
      </c>
      <c r="I19" s="27">
        <f t="shared" si="1"/>
        <v>0</v>
      </c>
      <c r="J19" s="25" t="str">
        <f t="shared" si="2"/>
        <v>راكد</v>
      </c>
    </row>
    <row r="20" spans="1:10" ht="15" x14ac:dyDescent="0.2">
      <c r="A20" s="23" t="s">
        <v>94</v>
      </c>
      <c r="B20" s="24">
        <v>5</v>
      </c>
      <c r="C20" s="24">
        <v>6</v>
      </c>
      <c r="D20" s="24">
        <v>7</v>
      </c>
      <c r="E20" s="24">
        <f t="shared" si="0"/>
        <v>7</v>
      </c>
      <c r="F20" s="24">
        <v>0</v>
      </c>
      <c r="G20" s="24">
        <v>0</v>
      </c>
      <c r="H20" s="24">
        <v>0</v>
      </c>
      <c r="I20" s="27">
        <f t="shared" si="1"/>
        <v>0</v>
      </c>
      <c r="J20" s="25" t="str">
        <f t="shared" si="2"/>
        <v>راكد</v>
      </c>
    </row>
    <row r="21" spans="1:10" ht="15" x14ac:dyDescent="0.2">
      <c r="A21" s="23" t="s">
        <v>96</v>
      </c>
      <c r="B21" s="24">
        <v>14</v>
      </c>
      <c r="C21" s="24">
        <v>18</v>
      </c>
      <c r="D21" s="24">
        <v>22</v>
      </c>
      <c r="E21" s="24">
        <f t="shared" si="0"/>
        <v>22</v>
      </c>
      <c r="F21" s="24">
        <v>0</v>
      </c>
      <c r="G21" s="24">
        <v>0</v>
      </c>
      <c r="H21" s="24">
        <v>0</v>
      </c>
      <c r="I21" s="27">
        <f t="shared" si="1"/>
        <v>0</v>
      </c>
      <c r="J21" s="25" t="str">
        <f t="shared" si="2"/>
        <v>راكد</v>
      </c>
    </row>
    <row r="22" spans="1:10" ht="15" x14ac:dyDescent="0.2">
      <c r="A22" s="25" t="s">
        <v>97</v>
      </c>
      <c r="B22" s="28">
        <v>1</v>
      </c>
      <c r="C22" s="28">
        <v>1</v>
      </c>
      <c r="D22" s="28">
        <v>2</v>
      </c>
      <c r="E22" s="24">
        <f t="shared" si="0"/>
        <v>2</v>
      </c>
      <c r="F22" s="24">
        <v>0</v>
      </c>
      <c r="G22" s="24">
        <v>0</v>
      </c>
      <c r="H22" s="24">
        <v>0</v>
      </c>
      <c r="I22" s="27">
        <f t="shared" si="1"/>
        <v>0</v>
      </c>
      <c r="J22" s="25" t="str">
        <f t="shared" si="2"/>
        <v>راكد</v>
      </c>
    </row>
    <row r="23" spans="1:10" ht="15" x14ac:dyDescent="0.2">
      <c r="A23" s="25" t="s">
        <v>98</v>
      </c>
      <c r="B23" s="28">
        <v>8</v>
      </c>
      <c r="C23" s="28">
        <v>13</v>
      </c>
      <c r="D23" s="28">
        <v>17</v>
      </c>
      <c r="E23" s="24">
        <f t="shared" si="0"/>
        <v>17</v>
      </c>
      <c r="F23" s="24">
        <v>0</v>
      </c>
      <c r="G23" s="24">
        <v>0</v>
      </c>
      <c r="H23" s="24">
        <v>0</v>
      </c>
      <c r="I23" s="27">
        <f t="shared" si="1"/>
        <v>0</v>
      </c>
      <c r="J23" s="25" t="str">
        <f t="shared" si="2"/>
        <v>راكد</v>
      </c>
    </row>
    <row r="24" spans="1:10" ht="15" x14ac:dyDescent="0.2">
      <c r="A24" s="23" t="s">
        <v>99</v>
      </c>
      <c r="B24" s="24">
        <v>1</v>
      </c>
      <c r="C24" s="24">
        <v>1</v>
      </c>
      <c r="D24" s="24">
        <v>1</v>
      </c>
      <c r="E24" s="24">
        <f t="shared" si="0"/>
        <v>1</v>
      </c>
      <c r="F24" s="24">
        <v>0</v>
      </c>
      <c r="G24" s="24">
        <v>0</v>
      </c>
      <c r="H24" s="24">
        <v>0</v>
      </c>
      <c r="I24" s="27">
        <f t="shared" si="1"/>
        <v>0</v>
      </c>
      <c r="J24" s="25" t="str">
        <f t="shared" si="2"/>
        <v>راكد</v>
      </c>
    </row>
    <row r="25" spans="1:10" ht="15" x14ac:dyDescent="0.2">
      <c r="A25" s="23" t="s">
        <v>100</v>
      </c>
      <c r="B25" s="24">
        <v>3</v>
      </c>
      <c r="C25" s="24">
        <v>7</v>
      </c>
      <c r="D25" s="24">
        <v>13</v>
      </c>
      <c r="E25" s="24">
        <f t="shared" si="0"/>
        <v>14</v>
      </c>
      <c r="F25" s="24">
        <v>0</v>
      </c>
      <c r="G25" s="24">
        <v>1</v>
      </c>
      <c r="H25" s="24">
        <v>1</v>
      </c>
      <c r="I25" s="27">
        <f t="shared" si="1"/>
        <v>4.7619047619047616E-2</v>
      </c>
      <c r="J25" s="25" t="str">
        <f t="shared" si="2"/>
        <v>مشبع</v>
      </c>
    </row>
    <row r="26" spans="1:10" ht="15" x14ac:dyDescent="0.2">
      <c r="A26" s="23" t="s">
        <v>101</v>
      </c>
      <c r="B26" s="24">
        <v>13</v>
      </c>
      <c r="C26" s="24">
        <v>12</v>
      </c>
      <c r="D26" s="24">
        <v>17</v>
      </c>
      <c r="E26" s="24">
        <f t="shared" si="0"/>
        <v>18</v>
      </c>
      <c r="F26" s="24">
        <v>0</v>
      </c>
      <c r="G26" s="24">
        <v>0</v>
      </c>
      <c r="H26" s="24">
        <v>1</v>
      </c>
      <c r="I26" s="27">
        <f t="shared" si="1"/>
        <v>1.8518518518518517E-2</v>
      </c>
      <c r="J26" s="25" t="str">
        <f t="shared" si="2"/>
        <v>مشبع</v>
      </c>
    </row>
    <row r="27" spans="1:10" ht="15" x14ac:dyDescent="0.2">
      <c r="A27" s="23" t="s">
        <v>102</v>
      </c>
      <c r="B27" s="24">
        <v>1</v>
      </c>
      <c r="C27" s="24">
        <v>1</v>
      </c>
      <c r="D27" s="24">
        <v>2</v>
      </c>
      <c r="E27" s="24">
        <f t="shared" si="0"/>
        <v>2</v>
      </c>
      <c r="F27" s="24">
        <v>0</v>
      </c>
      <c r="G27" s="24">
        <v>0</v>
      </c>
      <c r="H27" s="24">
        <v>0</v>
      </c>
      <c r="I27" s="27">
        <f t="shared" si="1"/>
        <v>0</v>
      </c>
      <c r="J27" s="25" t="str">
        <f t="shared" si="2"/>
        <v>راكد</v>
      </c>
    </row>
    <row r="28" spans="1:10" ht="15" x14ac:dyDescent="0.2">
      <c r="A28" s="23" t="s">
        <v>103</v>
      </c>
      <c r="B28" s="24">
        <v>5</v>
      </c>
      <c r="C28" s="24">
        <v>10</v>
      </c>
      <c r="D28" s="24">
        <v>13</v>
      </c>
      <c r="E28" s="24">
        <f t="shared" si="0"/>
        <v>13</v>
      </c>
      <c r="F28" s="24">
        <v>0</v>
      </c>
      <c r="G28" s="24">
        <v>0</v>
      </c>
      <c r="H28" s="24">
        <v>0</v>
      </c>
      <c r="I28" s="27">
        <f t="shared" si="1"/>
        <v>0</v>
      </c>
      <c r="J28" s="25" t="str">
        <f t="shared" si="2"/>
        <v>راكد</v>
      </c>
    </row>
    <row r="29" spans="1:10" ht="15" x14ac:dyDescent="0.2">
      <c r="A29" s="23" t="s">
        <v>105</v>
      </c>
      <c r="B29" s="24">
        <v>7</v>
      </c>
      <c r="C29" s="24">
        <v>7</v>
      </c>
      <c r="D29" s="24">
        <v>9</v>
      </c>
      <c r="E29" s="24">
        <f>D29+H29-3</f>
        <v>6</v>
      </c>
      <c r="F29" s="24">
        <v>0</v>
      </c>
      <c r="G29" s="24">
        <v>0</v>
      </c>
      <c r="H29" s="24">
        <v>0</v>
      </c>
      <c r="I29" s="27">
        <f t="shared" si="1"/>
        <v>0</v>
      </c>
      <c r="J29" s="25" t="str">
        <f t="shared" si="2"/>
        <v>راكد</v>
      </c>
    </row>
    <row r="30" spans="1:10" ht="15" x14ac:dyDescent="0.2">
      <c r="A30" s="25" t="s">
        <v>106</v>
      </c>
      <c r="B30" s="28">
        <v>4</v>
      </c>
      <c r="C30" s="28">
        <v>4</v>
      </c>
      <c r="D30" s="28">
        <v>4</v>
      </c>
      <c r="E30" s="24">
        <f t="shared" si="0"/>
        <v>4</v>
      </c>
      <c r="F30" s="24">
        <v>0</v>
      </c>
      <c r="G30" s="24">
        <v>0</v>
      </c>
      <c r="H30" s="24">
        <v>0</v>
      </c>
      <c r="I30" s="27">
        <f t="shared" si="1"/>
        <v>0</v>
      </c>
      <c r="J30" s="25" t="str">
        <f t="shared" si="2"/>
        <v>راكد</v>
      </c>
    </row>
    <row r="31" spans="1:10" ht="15" x14ac:dyDescent="0.2">
      <c r="A31" s="25" t="s">
        <v>89</v>
      </c>
      <c r="B31" s="28">
        <v>1</v>
      </c>
      <c r="C31" s="28">
        <v>1</v>
      </c>
      <c r="D31" s="28">
        <v>1</v>
      </c>
      <c r="E31" s="24">
        <f t="shared" si="0"/>
        <v>1</v>
      </c>
      <c r="F31" s="24">
        <v>0</v>
      </c>
      <c r="G31" s="24">
        <v>0</v>
      </c>
      <c r="H31" s="24">
        <v>0</v>
      </c>
      <c r="I31" s="27">
        <f t="shared" si="1"/>
        <v>0</v>
      </c>
      <c r="J31" s="25" t="str">
        <f t="shared" si="2"/>
        <v>راكد</v>
      </c>
    </row>
    <row r="32" spans="1:10" ht="15" x14ac:dyDescent="0.2">
      <c r="A32" s="25" t="s">
        <v>107</v>
      </c>
      <c r="B32" s="28">
        <v>1</v>
      </c>
      <c r="C32" s="28">
        <v>1</v>
      </c>
      <c r="D32" s="28">
        <v>1</v>
      </c>
      <c r="E32" s="24">
        <f t="shared" si="0"/>
        <v>1</v>
      </c>
      <c r="F32" s="24">
        <v>0</v>
      </c>
      <c r="G32" s="24">
        <v>0</v>
      </c>
      <c r="H32" s="24">
        <v>0</v>
      </c>
      <c r="I32" s="27">
        <f t="shared" si="1"/>
        <v>0</v>
      </c>
      <c r="J32" s="25" t="str">
        <f t="shared" si="2"/>
        <v>راكد</v>
      </c>
    </row>
    <row r="33" spans="1:10" ht="15" x14ac:dyDescent="0.2">
      <c r="A33" s="25" t="s">
        <v>109</v>
      </c>
      <c r="B33" s="28">
        <v>19</v>
      </c>
      <c r="C33" s="28">
        <v>27</v>
      </c>
      <c r="D33" s="28">
        <v>32</v>
      </c>
      <c r="E33" s="24">
        <f t="shared" si="0"/>
        <v>33</v>
      </c>
      <c r="F33" s="24">
        <v>0</v>
      </c>
      <c r="G33" s="24">
        <v>0</v>
      </c>
      <c r="H33" s="28">
        <v>1</v>
      </c>
      <c r="I33" s="27">
        <f t="shared" si="1"/>
        <v>1.01010101010101E-2</v>
      </c>
      <c r="J33" s="25" t="str">
        <f t="shared" si="2"/>
        <v>مشبع</v>
      </c>
    </row>
    <row r="34" spans="1:10" ht="15" x14ac:dyDescent="0.2">
      <c r="A34" s="25" t="s">
        <v>110</v>
      </c>
      <c r="B34" s="28">
        <v>0</v>
      </c>
      <c r="C34" s="28">
        <v>0</v>
      </c>
      <c r="D34" s="28">
        <v>0</v>
      </c>
      <c r="E34" s="24">
        <f t="shared" si="0"/>
        <v>1</v>
      </c>
      <c r="F34" s="24">
        <v>0</v>
      </c>
      <c r="G34" s="24">
        <v>0</v>
      </c>
      <c r="H34" s="28">
        <v>1</v>
      </c>
      <c r="I34" s="27">
        <f t="shared" si="1"/>
        <v>0.33333333333333331</v>
      </c>
      <c r="J34" s="25" t="str">
        <f t="shared" si="2"/>
        <v>مطلوب</v>
      </c>
    </row>
    <row r="35" spans="1:10" ht="15" x14ac:dyDescent="0.2">
      <c r="A35" s="25" t="s">
        <v>111</v>
      </c>
      <c r="B35" s="28">
        <v>26</v>
      </c>
      <c r="C35" s="28">
        <v>29</v>
      </c>
      <c r="D35" s="28">
        <v>36</v>
      </c>
      <c r="E35" s="24">
        <f t="shared" si="0"/>
        <v>36</v>
      </c>
      <c r="F35" s="24">
        <v>0</v>
      </c>
      <c r="G35" s="24">
        <v>0</v>
      </c>
      <c r="H35" s="24">
        <v>0</v>
      </c>
      <c r="I35" s="27">
        <f t="shared" si="1"/>
        <v>0</v>
      </c>
      <c r="J35" s="25" t="str">
        <f t="shared" si="2"/>
        <v>راكد</v>
      </c>
    </row>
    <row r="36" spans="1:10" ht="15" x14ac:dyDescent="0.2">
      <c r="A36" s="23" t="s">
        <v>112</v>
      </c>
      <c r="B36" s="24">
        <v>4</v>
      </c>
      <c r="C36" s="24">
        <v>5</v>
      </c>
      <c r="D36" s="24">
        <v>6</v>
      </c>
      <c r="E36" s="24">
        <f t="shared" si="0"/>
        <v>6</v>
      </c>
      <c r="F36" s="24">
        <v>0</v>
      </c>
      <c r="G36" s="24">
        <v>0</v>
      </c>
      <c r="H36" s="24">
        <v>0</v>
      </c>
      <c r="I36" s="27">
        <f t="shared" si="1"/>
        <v>0</v>
      </c>
      <c r="J36" s="25" t="str">
        <f t="shared" si="2"/>
        <v>راكد</v>
      </c>
    </row>
    <row r="37" spans="1:10" ht="15" x14ac:dyDescent="0.2">
      <c r="A37" s="23" t="s">
        <v>113</v>
      </c>
      <c r="B37" s="24">
        <v>5</v>
      </c>
      <c r="C37" s="24">
        <v>6</v>
      </c>
      <c r="D37" s="24">
        <v>7</v>
      </c>
      <c r="E37" s="24">
        <f t="shared" si="0"/>
        <v>7</v>
      </c>
      <c r="F37" s="24">
        <v>0</v>
      </c>
      <c r="G37" s="24">
        <v>0</v>
      </c>
      <c r="H37" s="24">
        <v>0</v>
      </c>
      <c r="I37" s="27">
        <f t="shared" si="1"/>
        <v>0</v>
      </c>
      <c r="J37" s="25" t="str">
        <f t="shared" si="2"/>
        <v>راكد</v>
      </c>
    </row>
    <row r="38" spans="1:10" ht="15" x14ac:dyDescent="0.2">
      <c r="A38" s="25" t="s">
        <v>114</v>
      </c>
      <c r="B38" s="28">
        <v>2</v>
      </c>
      <c r="C38" s="28">
        <v>3</v>
      </c>
      <c r="D38" s="28">
        <v>4</v>
      </c>
      <c r="E38" s="24">
        <f t="shared" si="0"/>
        <v>4</v>
      </c>
      <c r="F38" s="24">
        <v>0</v>
      </c>
      <c r="G38" s="24">
        <v>0</v>
      </c>
      <c r="H38" s="24">
        <v>0</v>
      </c>
      <c r="I38" s="27">
        <f t="shared" si="1"/>
        <v>0</v>
      </c>
      <c r="J38" s="25" t="str">
        <f t="shared" si="2"/>
        <v>راكد</v>
      </c>
    </row>
    <row r="39" spans="1:10" ht="15" x14ac:dyDescent="0.2">
      <c r="A39" s="25" t="s">
        <v>115</v>
      </c>
      <c r="B39" s="28">
        <v>3</v>
      </c>
      <c r="C39" s="28">
        <v>3</v>
      </c>
      <c r="D39" s="28">
        <v>3</v>
      </c>
      <c r="E39" s="24">
        <f t="shared" si="0"/>
        <v>3</v>
      </c>
      <c r="F39" s="24">
        <v>0</v>
      </c>
      <c r="G39" s="24">
        <v>0</v>
      </c>
      <c r="H39" s="24">
        <v>0</v>
      </c>
      <c r="I39" s="27">
        <f t="shared" si="1"/>
        <v>0</v>
      </c>
      <c r="J39" s="25" t="str">
        <f t="shared" si="2"/>
        <v>راكد</v>
      </c>
    </row>
    <row r="40" spans="1:10" ht="15" x14ac:dyDescent="0.2">
      <c r="A40" s="23" t="s">
        <v>117</v>
      </c>
      <c r="B40" s="24">
        <v>3</v>
      </c>
      <c r="C40" s="24">
        <v>3</v>
      </c>
      <c r="D40" s="24">
        <v>4</v>
      </c>
      <c r="E40" s="24">
        <f t="shared" si="0"/>
        <v>4</v>
      </c>
      <c r="F40" s="24">
        <v>0</v>
      </c>
      <c r="G40" s="24">
        <v>0</v>
      </c>
      <c r="H40" s="24">
        <v>0</v>
      </c>
      <c r="I40" s="27">
        <f t="shared" si="1"/>
        <v>0</v>
      </c>
      <c r="J40" s="25" t="str">
        <f t="shared" si="2"/>
        <v>راكد</v>
      </c>
    </row>
    <row r="41" spans="1:10" ht="15" x14ac:dyDescent="0.2">
      <c r="A41" s="23" t="s">
        <v>118</v>
      </c>
      <c r="B41" s="24">
        <v>5</v>
      </c>
      <c r="C41" s="24">
        <v>6</v>
      </c>
      <c r="D41" s="24">
        <v>5</v>
      </c>
      <c r="E41" s="24">
        <f t="shared" si="0"/>
        <v>5</v>
      </c>
      <c r="F41" s="24">
        <v>0</v>
      </c>
      <c r="G41" s="24">
        <v>0</v>
      </c>
      <c r="H41" s="24">
        <v>0</v>
      </c>
      <c r="I41" s="27">
        <f t="shared" si="1"/>
        <v>0</v>
      </c>
      <c r="J41" s="25" t="str">
        <f t="shared" si="2"/>
        <v>راكد</v>
      </c>
    </row>
  </sheetData>
  <mergeCells count="6"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rightToLeft="1" workbookViewId="0">
      <selection activeCell="E20" sqref="E20"/>
    </sheetView>
  </sheetViews>
  <sheetFormatPr defaultRowHeight="14.25" x14ac:dyDescent="0.2"/>
  <cols>
    <col min="1" max="1" width="29.625" style="6" bestFit="1" customWidth="1"/>
    <col min="2" max="4" width="0" style="6" hidden="1" customWidth="1"/>
    <col min="5" max="8" width="9" style="6"/>
    <col min="9" max="9" width="11.125" style="18" customWidth="1"/>
    <col min="10" max="10" width="17.125" style="6" bestFit="1" customWidth="1"/>
    <col min="11" max="16384" width="9" style="6"/>
  </cols>
  <sheetData>
    <row r="1" spans="1:10" ht="21.75" x14ac:dyDescent="0.5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3.75" customHeight="1" x14ac:dyDescent="0.2">
      <c r="A2" s="42" t="s">
        <v>63</v>
      </c>
      <c r="B2" s="42" t="s">
        <v>64</v>
      </c>
      <c r="C2" s="42"/>
      <c r="D2" s="42"/>
      <c r="E2" s="42"/>
      <c r="F2" s="42" t="s">
        <v>65</v>
      </c>
      <c r="G2" s="42"/>
      <c r="H2" s="42"/>
      <c r="I2" s="51" t="s">
        <v>66</v>
      </c>
      <c r="J2" s="43" t="s">
        <v>67</v>
      </c>
    </row>
    <row r="3" spans="1:10" ht="30" x14ac:dyDescent="0.2">
      <c r="A3" s="42"/>
      <c r="B3" s="8">
        <v>2017</v>
      </c>
      <c r="C3" s="8">
        <v>2018</v>
      </c>
      <c r="D3" s="8">
        <v>2019</v>
      </c>
      <c r="E3" s="8" t="s">
        <v>68</v>
      </c>
      <c r="F3" s="8">
        <v>2016</v>
      </c>
      <c r="G3" s="8">
        <v>2017</v>
      </c>
      <c r="H3" s="8">
        <v>2018</v>
      </c>
      <c r="I3" s="51"/>
      <c r="J3" s="43"/>
    </row>
    <row r="4" spans="1:10" ht="15" x14ac:dyDescent="0.25">
      <c r="A4" s="44" t="s">
        <v>149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">
      <c r="A5" s="5" t="s">
        <v>119</v>
      </c>
      <c r="B5" s="13">
        <v>5</v>
      </c>
      <c r="C5" s="13">
        <v>9</v>
      </c>
      <c r="D5" s="13">
        <v>12</v>
      </c>
      <c r="E5" s="13">
        <f t="shared" ref="E5:E22" si="0">D5+H5</f>
        <v>12</v>
      </c>
      <c r="F5" s="13">
        <v>1</v>
      </c>
      <c r="G5" s="13">
        <v>0</v>
      </c>
      <c r="H5" s="13">
        <v>0</v>
      </c>
      <c r="I5" s="14">
        <f t="shared" ref="I5:I22" si="1">AVERAGE(F5:H5)/E5</f>
        <v>2.7777777777777776E-2</v>
      </c>
      <c r="J5" s="1" t="str">
        <f t="shared" ref="J5:J17" si="2">IF(I5&lt;0.01,"راكد",IF(I5&lt;0.15,"مشبع","مطلوب"))</f>
        <v>مشبع</v>
      </c>
    </row>
    <row r="6" spans="1:10" x14ac:dyDescent="0.2">
      <c r="A6" s="5" t="s">
        <v>120</v>
      </c>
      <c r="B6" s="13">
        <v>37</v>
      </c>
      <c r="C6" s="13">
        <v>32</v>
      </c>
      <c r="D6" s="13">
        <v>34</v>
      </c>
      <c r="E6" s="13">
        <f t="shared" si="0"/>
        <v>34</v>
      </c>
      <c r="F6" s="13">
        <v>0</v>
      </c>
      <c r="G6" s="13">
        <v>0</v>
      </c>
      <c r="H6" s="13">
        <v>0</v>
      </c>
      <c r="I6" s="14">
        <f t="shared" si="1"/>
        <v>0</v>
      </c>
      <c r="J6" s="1" t="str">
        <f t="shared" si="2"/>
        <v>راكد</v>
      </c>
    </row>
    <row r="7" spans="1:10" x14ac:dyDescent="0.2">
      <c r="A7" s="17" t="s">
        <v>155</v>
      </c>
      <c r="B7" s="13">
        <v>0</v>
      </c>
      <c r="C7" s="13">
        <v>0</v>
      </c>
      <c r="D7" s="13">
        <v>2</v>
      </c>
      <c r="E7" s="13">
        <f t="shared" si="0"/>
        <v>2</v>
      </c>
      <c r="F7" s="13">
        <v>0</v>
      </c>
      <c r="G7" s="13">
        <v>0</v>
      </c>
      <c r="H7" s="13">
        <v>0</v>
      </c>
      <c r="I7" s="14">
        <f t="shared" si="1"/>
        <v>0</v>
      </c>
      <c r="J7" s="2" t="s">
        <v>75</v>
      </c>
    </row>
    <row r="8" spans="1:10" x14ac:dyDescent="0.2">
      <c r="A8" s="5" t="s">
        <v>121</v>
      </c>
      <c r="B8" s="13">
        <v>1</v>
      </c>
      <c r="C8" s="13">
        <v>1</v>
      </c>
      <c r="D8" s="13">
        <v>0</v>
      </c>
      <c r="E8" s="13">
        <f t="shared" si="0"/>
        <v>1</v>
      </c>
      <c r="F8" s="13">
        <v>0</v>
      </c>
      <c r="G8" s="13">
        <v>0</v>
      </c>
      <c r="H8" s="13">
        <v>1</v>
      </c>
      <c r="I8" s="14">
        <f t="shared" si="1"/>
        <v>0.33333333333333331</v>
      </c>
      <c r="J8" s="1" t="str">
        <f t="shared" si="2"/>
        <v>مطلوب</v>
      </c>
    </row>
    <row r="9" spans="1:10" x14ac:dyDescent="0.2">
      <c r="A9" s="5" t="s">
        <v>122</v>
      </c>
      <c r="B9" s="13">
        <v>25</v>
      </c>
      <c r="C9" s="13">
        <v>22</v>
      </c>
      <c r="D9" s="13">
        <v>29</v>
      </c>
      <c r="E9" s="13">
        <f t="shared" si="0"/>
        <v>29</v>
      </c>
      <c r="F9" s="13">
        <v>0</v>
      </c>
      <c r="G9" s="13">
        <v>0</v>
      </c>
      <c r="H9" s="13">
        <v>0</v>
      </c>
      <c r="I9" s="14">
        <f t="shared" si="1"/>
        <v>0</v>
      </c>
      <c r="J9" s="1" t="str">
        <f t="shared" si="2"/>
        <v>راكد</v>
      </c>
    </row>
    <row r="10" spans="1:10" x14ac:dyDescent="0.2">
      <c r="A10" s="5" t="s">
        <v>123</v>
      </c>
      <c r="B10" s="13">
        <v>8</v>
      </c>
      <c r="C10" s="13">
        <v>8</v>
      </c>
      <c r="D10" s="13">
        <v>10</v>
      </c>
      <c r="E10" s="13">
        <f t="shared" si="0"/>
        <v>10</v>
      </c>
      <c r="F10" s="13">
        <v>0</v>
      </c>
      <c r="G10" s="13">
        <v>1</v>
      </c>
      <c r="H10" s="13">
        <v>0</v>
      </c>
      <c r="I10" s="14">
        <f t="shared" si="1"/>
        <v>3.3333333333333333E-2</v>
      </c>
      <c r="J10" s="1" t="str">
        <f t="shared" si="2"/>
        <v>مشبع</v>
      </c>
    </row>
    <row r="11" spans="1:10" x14ac:dyDescent="0.2">
      <c r="A11" s="5" t="s">
        <v>124</v>
      </c>
      <c r="B11" s="13">
        <v>30</v>
      </c>
      <c r="C11" s="13">
        <v>35</v>
      </c>
      <c r="D11" s="13">
        <v>38</v>
      </c>
      <c r="E11" s="13">
        <f t="shared" si="0"/>
        <v>38</v>
      </c>
      <c r="F11" s="13">
        <v>0</v>
      </c>
      <c r="G11" s="13">
        <v>1</v>
      </c>
      <c r="H11" s="13">
        <v>0</v>
      </c>
      <c r="I11" s="14">
        <f t="shared" si="1"/>
        <v>8.771929824561403E-3</v>
      </c>
      <c r="J11" s="1" t="str">
        <f t="shared" si="2"/>
        <v>راكد</v>
      </c>
    </row>
    <row r="12" spans="1:10" x14ac:dyDescent="0.2">
      <c r="A12" s="5" t="s">
        <v>125</v>
      </c>
      <c r="B12" s="13">
        <v>1</v>
      </c>
      <c r="C12" s="13">
        <v>1</v>
      </c>
      <c r="D12" s="13">
        <v>1</v>
      </c>
      <c r="E12" s="13">
        <f t="shared" si="0"/>
        <v>1</v>
      </c>
      <c r="F12" s="13">
        <v>0</v>
      </c>
      <c r="G12" s="13">
        <v>0</v>
      </c>
      <c r="H12" s="13">
        <v>0</v>
      </c>
      <c r="I12" s="14">
        <f t="shared" si="1"/>
        <v>0</v>
      </c>
      <c r="J12" s="7" t="s">
        <v>73</v>
      </c>
    </row>
    <row r="13" spans="1:10" x14ac:dyDescent="0.2">
      <c r="A13" s="5" t="s">
        <v>126</v>
      </c>
      <c r="B13" s="13">
        <v>153</v>
      </c>
      <c r="C13" s="13">
        <v>156</v>
      </c>
      <c r="D13" s="13">
        <v>175</v>
      </c>
      <c r="E13" s="13">
        <f t="shared" si="0"/>
        <v>179</v>
      </c>
      <c r="F13" s="13">
        <v>0</v>
      </c>
      <c r="G13" s="13">
        <v>5</v>
      </c>
      <c r="H13" s="13">
        <v>4</v>
      </c>
      <c r="I13" s="14">
        <f t="shared" si="1"/>
        <v>1.6759776536312849E-2</v>
      </c>
      <c r="J13" s="1" t="str">
        <f t="shared" si="2"/>
        <v>مشبع</v>
      </c>
    </row>
    <row r="14" spans="1:10" x14ac:dyDescent="0.2">
      <c r="A14" s="5" t="s">
        <v>127</v>
      </c>
      <c r="B14" s="13">
        <v>6</v>
      </c>
      <c r="C14" s="13">
        <v>5</v>
      </c>
      <c r="D14" s="13">
        <v>5</v>
      </c>
      <c r="E14" s="13">
        <f t="shared" si="0"/>
        <v>6</v>
      </c>
      <c r="F14" s="13">
        <v>0</v>
      </c>
      <c r="G14" s="13">
        <v>0</v>
      </c>
      <c r="H14" s="13">
        <v>1</v>
      </c>
      <c r="I14" s="14">
        <f t="shared" si="1"/>
        <v>5.5555555555555552E-2</v>
      </c>
      <c r="J14" s="5" t="s">
        <v>75</v>
      </c>
    </row>
    <row r="15" spans="1:10" x14ac:dyDescent="0.2">
      <c r="A15" s="5" t="s">
        <v>128</v>
      </c>
      <c r="B15" s="13">
        <v>87</v>
      </c>
      <c r="C15" s="13">
        <v>84</v>
      </c>
      <c r="D15" s="13">
        <v>118</v>
      </c>
      <c r="E15" s="13">
        <f t="shared" si="0"/>
        <v>125</v>
      </c>
      <c r="F15" s="13">
        <v>2</v>
      </c>
      <c r="G15" s="13">
        <v>1</v>
      </c>
      <c r="H15" s="13">
        <v>7</v>
      </c>
      <c r="I15" s="14">
        <f t="shared" si="1"/>
        <v>2.6666666666666668E-2</v>
      </c>
      <c r="J15" s="1" t="str">
        <f t="shared" si="2"/>
        <v>مشبع</v>
      </c>
    </row>
    <row r="16" spans="1:10" x14ac:dyDescent="0.2">
      <c r="A16" s="5" t="s">
        <v>129</v>
      </c>
      <c r="B16" s="13">
        <v>4</v>
      </c>
      <c r="C16" s="13">
        <v>2</v>
      </c>
      <c r="D16" s="13">
        <v>1</v>
      </c>
      <c r="E16" s="13">
        <f t="shared" si="0"/>
        <v>8</v>
      </c>
      <c r="F16" s="13">
        <v>9</v>
      </c>
      <c r="G16" s="13">
        <v>6</v>
      </c>
      <c r="H16" s="13">
        <v>7</v>
      </c>
      <c r="I16" s="14">
        <f t="shared" si="1"/>
        <v>0.91666666666666663</v>
      </c>
      <c r="J16" s="1" t="str">
        <f t="shared" si="2"/>
        <v>مطلوب</v>
      </c>
    </row>
    <row r="17" spans="1:10" x14ac:dyDescent="0.2">
      <c r="A17" s="5" t="s">
        <v>130</v>
      </c>
      <c r="B17" s="13">
        <v>3</v>
      </c>
      <c r="C17" s="13">
        <v>2</v>
      </c>
      <c r="D17" s="13">
        <v>8</v>
      </c>
      <c r="E17" s="13">
        <f t="shared" si="0"/>
        <v>12</v>
      </c>
      <c r="F17" s="13">
        <v>6</v>
      </c>
      <c r="G17" s="13">
        <v>3</v>
      </c>
      <c r="H17" s="13">
        <v>4</v>
      </c>
      <c r="I17" s="14">
        <f t="shared" si="1"/>
        <v>0.3611111111111111</v>
      </c>
      <c r="J17" s="1" t="str">
        <f t="shared" si="2"/>
        <v>مطلوب</v>
      </c>
    </row>
    <row r="18" spans="1:10" x14ac:dyDescent="0.2">
      <c r="A18" s="5" t="s">
        <v>131</v>
      </c>
      <c r="B18" s="13">
        <v>4</v>
      </c>
      <c r="C18" s="13">
        <v>6</v>
      </c>
      <c r="D18" s="13">
        <v>7</v>
      </c>
      <c r="E18" s="13">
        <f t="shared" si="0"/>
        <v>7</v>
      </c>
      <c r="F18" s="13">
        <v>0</v>
      </c>
      <c r="G18" s="13">
        <v>0</v>
      </c>
      <c r="H18" s="13">
        <v>0</v>
      </c>
      <c r="I18" s="14">
        <f t="shared" si="1"/>
        <v>0</v>
      </c>
      <c r="J18" s="1" t="str">
        <f>IF(I18&lt;0.01,"راكد",IF(I18&lt;0.15,"مشبع","مطلوب"))</f>
        <v>راكد</v>
      </c>
    </row>
    <row r="19" spans="1:10" x14ac:dyDescent="0.2">
      <c r="A19" s="5" t="s">
        <v>132</v>
      </c>
      <c r="B19" s="13">
        <v>20</v>
      </c>
      <c r="C19" s="13">
        <v>14</v>
      </c>
      <c r="D19" s="13">
        <v>19</v>
      </c>
      <c r="E19" s="13">
        <f t="shared" si="0"/>
        <v>19</v>
      </c>
      <c r="F19" s="13">
        <v>0</v>
      </c>
      <c r="G19" s="13">
        <v>1</v>
      </c>
      <c r="H19" s="13">
        <v>0</v>
      </c>
      <c r="I19" s="14">
        <f t="shared" si="1"/>
        <v>1.7543859649122806E-2</v>
      </c>
      <c r="J19" s="5" t="s">
        <v>75</v>
      </c>
    </row>
    <row r="20" spans="1:10" x14ac:dyDescent="0.2">
      <c r="A20" s="5" t="s">
        <v>133</v>
      </c>
      <c r="B20" s="13">
        <v>14</v>
      </c>
      <c r="C20" s="13">
        <v>13</v>
      </c>
      <c r="D20" s="13">
        <v>12</v>
      </c>
      <c r="E20" s="13">
        <f t="shared" si="0"/>
        <v>12</v>
      </c>
      <c r="F20" s="13">
        <v>0</v>
      </c>
      <c r="G20" s="13">
        <v>0</v>
      </c>
      <c r="H20" s="13">
        <v>0</v>
      </c>
      <c r="I20" s="14">
        <f t="shared" si="1"/>
        <v>0</v>
      </c>
      <c r="J20" s="1" t="str">
        <f>IF(I20&lt;0.01,"راكد",IF(I20&lt;0.15,"مشبع","مطلوب"))</f>
        <v>راكد</v>
      </c>
    </row>
    <row r="21" spans="1:10" x14ac:dyDescent="0.2">
      <c r="A21" s="5" t="s">
        <v>134</v>
      </c>
      <c r="B21" s="13">
        <v>65</v>
      </c>
      <c r="C21" s="13">
        <v>76</v>
      </c>
      <c r="D21" s="13">
        <v>98</v>
      </c>
      <c r="E21" s="13">
        <f t="shared" si="0"/>
        <v>101</v>
      </c>
      <c r="F21" s="13">
        <v>3</v>
      </c>
      <c r="G21" s="13">
        <v>0</v>
      </c>
      <c r="H21" s="13">
        <v>3</v>
      </c>
      <c r="I21" s="14">
        <f t="shared" si="1"/>
        <v>1.9801980198019802E-2</v>
      </c>
      <c r="J21" s="1" t="str">
        <f>IF(I21&lt;0.01,"راكد",IF(I21&lt;0.15,"مشبع","مطلوب"))</f>
        <v>مشبع</v>
      </c>
    </row>
    <row r="22" spans="1:10" x14ac:dyDescent="0.2">
      <c r="A22" s="5" t="s">
        <v>135</v>
      </c>
      <c r="B22" s="13">
        <v>12</v>
      </c>
      <c r="C22" s="13">
        <v>10</v>
      </c>
      <c r="D22" s="13">
        <v>9</v>
      </c>
      <c r="E22" s="13">
        <f t="shared" si="0"/>
        <v>9</v>
      </c>
      <c r="F22" s="13">
        <v>0</v>
      </c>
      <c r="G22" s="13">
        <v>0</v>
      </c>
      <c r="H22" s="13">
        <v>0</v>
      </c>
      <c r="I22" s="14">
        <f t="shared" si="1"/>
        <v>0</v>
      </c>
      <c r="J22" s="1" t="str">
        <f>IF(I22&lt;0.01,"راكد",IF(I22&lt;0.15,"مشبع","مطلوب"))</f>
        <v>راكد</v>
      </c>
    </row>
    <row r="23" spans="1:10" ht="15" x14ac:dyDescent="0.2">
      <c r="A23" s="52" t="s">
        <v>148</v>
      </c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15" x14ac:dyDescent="0.2">
      <c r="A24" s="23" t="s">
        <v>76</v>
      </c>
      <c r="B24" s="24">
        <v>43</v>
      </c>
      <c r="C24" s="24">
        <v>53</v>
      </c>
      <c r="D24" s="24">
        <v>56</v>
      </c>
      <c r="E24" s="24">
        <f t="shared" ref="E24:E28" si="3">D24+H24</f>
        <v>58</v>
      </c>
      <c r="F24" s="24">
        <v>0</v>
      </c>
      <c r="G24" s="24">
        <v>0</v>
      </c>
      <c r="H24" s="24">
        <v>2</v>
      </c>
      <c r="I24" s="27">
        <f t="shared" ref="I24:I28" si="4">AVERAGE(F24:H24)/E24</f>
        <v>1.1494252873563218E-2</v>
      </c>
      <c r="J24" s="25" t="str">
        <f>IF(I24&lt;1%,"راكد",IF(I24&lt;15%,"مشبع","مطلوب"))</f>
        <v>مشبع</v>
      </c>
    </row>
    <row r="25" spans="1:10" ht="15" x14ac:dyDescent="0.2">
      <c r="A25" s="23" t="s">
        <v>82</v>
      </c>
      <c r="B25" s="24">
        <v>212</v>
      </c>
      <c r="C25" s="24">
        <v>241</v>
      </c>
      <c r="D25" s="24">
        <v>250</v>
      </c>
      <c r="E25" s="24">
        <f t="shared" si="3"/>
        <v>251</v>
      </c>
      <c r="F25" s="24">
        <v>1</v>
      </c>
      <c r="G25" s="24">
        <v>0</v>
      </c>
      <c r="H25" s="24">
        <v>1</v>
      </c>
      <c r="I25" s="27">
        <f t="shared" si="4"/>
        <v>2.6560424966799467E-3</v>
      </c>
      <c r="J25" s="25" t="str">
        <f t="shared" ref="J25:J28" si="5">IF(I25&lt;1%,"راكد",IF(I25&lt;15%,"مشبع","مطلوب"))</f>
        <v>راكد</v>
      </c>
    </row>
    <row r="26" spans="1:10" ht="15" x14ac:dyDescent="0.2">
      <c r="A26" s="25" t="s">
        <v>84</v>
      </c>
      <c r="B26" s="28">
        <v>50</v>
      </c>
      <c r="C26" s="28">
        <v>58</v>
      </c>
      <c r="D26" s="28">
        <v>58</v>
      </c>
      <c r="E26" s="24">
        <f t="shared" si="3"/>
        <v>58</v>
      </c>
      <c r="F26" s="24">
        <v>0</v>
      </c>
      <c r="G26" s="24">
        <v>0</v>
      </c>
      <c r="H26" s="24">
        <v>0</v>
      </c>
      <c r="I26" s="27">
        <f t="shared" si="4"/>
        <v>0</v>
      </c>
      <c r="J26" s="25" t="str">
        <f t="shared" si="5"/>
        <v>راكد</v>
      </c>
    </row>
    <row r="27" spans="1:10" ht="15" x14ac:dyDescent="0.2">
      <c r="A27" s="25" t="s">
        <v>85</v>
      </c>
      <c r="B27" s="28">
        <v>107</v>
      </c>
      <c r="C27" s="28">
        <v>119</v>
      </c>
      <c r="D27" s="28">
        <v>121</v>
      </c>
      <c r="E27" s="24">
        <f t="shared" si="3"/>
        <v>122</v>
      </c>
      <c r="F27" s="28">
        <v>1</v>
      </c>
      <c r="G27" s="24">
        <v>0</v>
      </c>
      <c r="H27" s="28">
        <v>1</v>
      </c>
      <c r="I27" s="27">
        <f t="shared" si="4"/>
        <v>5.4644808743169399E-3</v>
      </c>
      <c r="J27" s="25" t="str">
        <f t="shared" si="5"/>
        <v>راكد</v>
      </c>
    </row>
    <row r="28" spans="1:10" ht="15" x14ac:dyDescent="0.2">
      <c r="A28" s="23" t="s">
        <v>95</v>
      </c>
      <c r="B28" s="24">
        <v>44</v>
      </c>
      <c r="C28" s="24">
        <v>54</v>
      </c>
      <c r="D28" s="24">
        <v>66</v>
      </c>
      <c r="E28" s="24">
        <f t="shared" si="3"/>
        <v>68</v>
      </c>
      <c r="F28" s="24">
        <v>2</v>
      </c>
      <c r="G28" s="24">
        <v>0</v>
      </c>
      <c r="H28" s="24">
        <v>2</v>
      </c>
      <c r="I28" s="27">
        <f t="shared" si="4"/>
        <v>1.9607843137254902E-2</v>
      </c>
      <c r="J28" s="25" t="str">
        <f t="shared" si="5"/>
        <v>مشبع</v>
      </c>
    </row>
    <row r="29" spans="1:10" ht="15" x14ac:dyDescent="0.25">
      <c r="A29" s="44" t="s">
        <v>150</v>
      </c>
      <c r="B29" s="45"/>
      <c r="C29" s="45"/>
      <c r="D29" s="45"/>
      <c r="E29" s="45"/>
      <c r="F29" s="45"/>
      <c r="G29" s="45"/>
      <c r="H29" s="45"/>
      <c r="I29" s="45"/>
      <c r="J29" s="46"/>
    </row>
    <row r="30" spans="1:10" x14ac:dyDescent="0.2">
      <c r="A30" s="4" t="s">
        <v>9</v>
      </c>
      <c r="B30" s="12">
        <v>162</v>
      </c>
      <c r="C30" s="12">
        <v>176</v>
      </c>
      <c r="D30" s="12">
        <v>180</v>
      </c>
      <c r="E30" s="15">
        <f t="shared" ref="E30:E61" si="6">D30+H30</f>
        <v>180</v>
      </c>
      <c r="F30" s="12">
        <v>0</v>
      </c>
      <c r="G30" s="12">
        <v>0</v>
      </c>
      <c r="H30" s="12">
        <v>0</v>
      </c>
      <c r="I30" s="11">
        <f t="shared" ref="I30:I61" si="7">AVERAGE(F30:H30)/E30</f>
        <v>0</v>
      </c>
      <c r="J30" s="4" t="str">
        <f t="shared" ref="J30:J40" si="8">IF(I30&lt;1%,"راكد",IF(I30&lt;15%,"مشبع","مطلوب"))</f>
        <v>راكد</v>
      </c>
    </row>
    <row r="31" spans="1:10" x14ac:dyDescent="0.2">
      <c r="A31" s="4" t="s">
        <v>0</v>
      </c>
      <c r="B31" s="12">
        <v>129</v>
      </c>
      <c r="C31" s="12">
        <v>147</v>
      </c>
      <c r="D31" s="12">
        <v>167</v>
      </c>
      <c r="E31" s="15">
        <f t="shared" si="6"/>
        <v>167</v>
      </c>
      <c r="F31" s="12">
        <v>1</v>
      </c>
      <c r="G31" s="12">
        <v>2</v>
      </c>
      <c r="H31" s="12">
        <v>0</v>
      </c>
      <c r="I31" s="11">
        <f t="shared" si="7"/>
        <v>5.9880239520958087E-3</v>
      </c>
      <c r="J31" s="4" t="str">
        <f t="shared" si="8"/>
        <v>راكد</v>
      </c>
    </row>
    <row r="32" spans="1:10" x14ac:dyDescent="0.2">
      <c r="A32" s="4" t="s">
        <v>7</v>
      </c>
      <c r="B32" s="12">
        <v>63</v>
      </c>
      <c r="C32" s="12">
        <v>66</v>
      </c>
      <c r="D32" s="12">
        <v>73</v>
      </c>
      <c r="E32" s="15">
        <f t="shared" si="6"/>
        <v>74</v>
      </c>
      <c r="F32" s="12">
        <v>0</v>
      </c>
      <c r="G32" s="12">
        <v>0</v>
      </c>
      <c r="H32" s="12">
        <v>1</v>
      </c>
      <c r="I32" s="11">
        <f t="shared" si="7"/>
        <v>4.5045045045045045E-3</v>
      </c>
      <c r="J32" s="4" t="str">
        <f t="shared" si="8"/>
        <v>راكد</v>
      </c>
    </row>
    <row r="33" spans="1:10" x14ac:dyDescent="0.2">
      <c r="A33" s="4" t="s">
        <v>6</v>
      </c>
      <c r="B33" s="12">
        <v>35</v>
      </c>
      <c r="C33" s="12">
        <v>40</v>
      </c>
      <c r="D33" s="12">
        <v>43</v>
      </c>
      <c r="E33" s="15">
        <f t="shared" si="6"/>
        <v>43</v>
      </c>
      <c r="F33" s="12">
        <v>0</v>
      </c>
      <c r="G33" s="12">
        <v>0</v>
      </c>
      <c r="H33" s="12">
        <v>0</v>
      </c>
      <c r="I33" s="11">
        <f t="shared" si="7"/>
        <v>0</v>
      </c>
      <c r="J33" s="4" t="str">
        <f t="shared" si="8"/>
        <v>راكد</v>
      </c>
    </row>
    <row r="34" spans="1:10" x14ac:dyDescent="0.2">
      <c r="A34" s="4" t="s">
        <v>8</v>
      </c>
      <c r="B34" s="12">
        <v>26</v>
      </c>
      <c r="C34" s="12">
        <v>30</v>
      </c>
      <c r="D34" s="12">
        <v>37</v>
      </c>
      <c r="E34" s="15">
        <f t="shared" si="6"/>
        <v>37</v>
      </c>
      <c r="F34" s="12">
        <v>1</v>
      </c>
      <c r="G34" s="12">
        <v>0</v>
      </c>
      <c r="H34" s="12">
        <v>0</v>
      </c>
      <c r="I34" s="11">
        <f t="shared" si="7"/>
        <v>9.0090090090090089E-3</v>
      </c>
      <c r="J34" s="4" t="str">
        <f t="shared" si="8"/>
        <v>راكد</v>
      </c>
    </row>
    <row r="35" spans="1:10" x14ac:dyDescent="0.2">
      <c r="A35" s="4" t="s">
        <v>2</v>
      </c>
      <c r="B35" s="12">
        <v>9</v>
      </c>
      <c r="C35" s="12">
        <v>11</v>
      </c>
      <c r="D35" s="12">
        <v>15</v>
      </c>
      <c r="E35" s="15">
        <f t="shared" si="6"/>
        <v>15</v>
      </c>
      <c r="F35" s="12">
        <v>0</v>
      </c>
      <c r="G35" s="12">
        <v>0</v>
      </c>
      <c r="H35" s="12">
        <v>0</v>
      </c>
      <c r="I35" s="11">
        <f t="shared" si="7"/>
        <v>0</v>
      </c>
      <c r="J35" s="4" t="str">
        <f t="shared" si="8"/>
        <v>راكد</v>
      </c>
    </row>
    <row r="36" spans="1:10" x14ac:dyDescent="0.2">
      <c r="A36" s="4" t="s">
        <v>4</v>
      </c>
      <c r="B36" s="12">
        <v>12</v>
      </c>
      <c r="C36" s="12">
        <v>9</v>
      </c>
      <c r="D36" s="12">
        <v>10</v>
      </c>
      <c r="E36" s="15">
        <f t="shared" si="6"/>
        <v>10</v>
      </c>
      <c r="F36" s="12">
        <v>0</v>
      </c>
      <c r="G36" s="12">
        <v>0</v>
      </c>
      <c r="H36" s="12">
        <v>0</v>
      </c>
      <c r="I36" s="11">
        <f t="shared" si="7"/>
        <v>0</v>
      </c>
      <c r="J36" s="4" t="str">
        <f t="shared" si="8"/>
        <v>راكد</v>
      </c>
    </row>
    <row r="37" spans="1:10" x14ac:dyDescent="0.2">
      <c r="A37" s="4" t="s">
        <v>1</v>
      </c>
      <c r="B37" s="12">
        <v>2</v>
      </c>
      <c r="C37" s="12">
        <v>3</v>
      </c>
      <c r="D37" s="12">
        <v>5</v>
      </c>
      <c r="E37" s="15">
        <f t="shared" si="6"/>
        <v>5</v>
      </c>
      <c r="F37" s="12">
        <v>0</v>
      </c>
      <c r="G37" s="12">
        <v>0</v>
      </c>
      <c r="H37" s="12">
        <v>0</v>
      </c>
      <c r="I37" s="11">
        <f t="shared" si="7"/>
        <v>0</v>
      </c>
      <c r="J37" s="4" t="str">
        <f t="shared" si="8"/>
        <v>راكد</v>
      </c>
    </row>
    <row r="38" spans="1:10" x14ac:dyDescent="0.2">
      <c r="A38" s="4" t="s">
        <v>5</v>
      </c>
      <c r="B38" s="12">
        <v>2</v>
      </c>
      <c r="C38" s="12">
        <v>4</v>
      </c>
      <c r="D38" s="12">
        <v>5</v>
      </c>
      <c r="E38" s="15">
        <f t="shared" si="6"/>
        <v>5</v>
      </c>
      <c r="F38" s="12">
        <v>0</v>
      </c>
      <c r="G38" s="12">
        <v>0</v>
      </c>
      <c r="H38" s="12">
        <v>0</v>
      </c>
      <c r="I38" s="11">
        <f t="shared" si="7"/>
        <v>0</v>
      </c>
      <c r="J38" s="4" t="str">
        <f t="shared" si="8"/>
        <v>راكد</v>
      </c>
    </row>
    <row r="39" spans="1:10" x14ac:dyDescent="0.2">
      <c r="A39" s="4" t="s">
        <v>49</v>
      </c>
      <c r="B39" s="12">
        <v>0</v>
      </c>
      <c r="C39" s="12">
        <v>3</v>
      </c>
      <c r="D39" s="12">
        <v>5</v>
      </c>
      <c r="E39" s="15">
        <f t="shared" si="6"/>
        <v>5</v>
      </c>
      <c r="F39" s="12">
        <v>0</v>
      </c>
      <c r="G39" s="12">
        <v>0</v>
      </c>
      <c r="H39" s="12">
        <v>0</v>
      </c>
      <c r="I39" s="11">
        <f t="shared" si="7"/>
        <v>0</v>
      </c>
      <c r="J39" s="4" t="str">
        <f t="shared" si="8"/>
        <v>راكد</v>
      </c>
    </row>
    <row r="40" spans="1:10" x14ac:dyDescent="0.2">
      <c r="A40" s="4" t="s">
        <v>50</v>
      </c>
      <c r="B40" s="12">
        <v>0</v>
      </c>
      <c r="C40" s="12">
        <v>1</v>
      </c>
      <c r="D40" s="12">
        <v>1</v>
      </c>
      <c r="E40" s="15">
        <f t="shared" si="6"/>
        <v>1</v>
      </c>
      <c r="F40" s="12">
        <v>0</v>
      </c>
      <c r="G40" s="12">
        <v>0</v>
      </c>
      <c r="H40" s="12">
        <v>0</v>
      </c>
      <c r="I40" s="11">
        <f t="shared" si="7"/>
        <v>0</v>
      </c>
      <c r="J40" s="4" t="str">
        <f t="shared" si="8"/>
        <v>راكد</v>
      </c>
    </row>
    <row r="41" spans="1:10" ht="15" x14ac:dyDescent="0.25">
      <c r="A41" s="44" t="s">
        <v>151</v>
      </c>
      <c r="B41" s="45"/>
      <c r="C41" s="45"/>
      <c r="D41" s="45"/>
      <c r="E41" s="45"/>
      <c r="F41" s="45"/>
      <c r="G41" s="45"/>
      <c r="H41" s="45"/>
      <c r="I41" s="45"/>
      <c r="J41" s="46"/>
    </row>
    <row r="42" spans="1:10" x14ac:dyDescent="0.2">
      <c r="A42" s="4" t="s">
        <v>15</v>
      </c>
      <c r="B42" s="12">
        <v>233</v>
      </c>
      <c r="C42" s="12">
        <v>291</v>
      </c>
      <c r="D42" s="12">
        <v>345</v>
      </c>
      <c r="E42" s="15">
        <f t="shared" si="6"/>
        <v>348</v>
      </c>
      <c r="F42" s="12">
        <v>0</v>
      </c>
      <c r="G42" s="12">
        <v>9</v>
      </c>
      <c r="H42" s="12">
        <v>3</v>
      </c>
      <c r="I42" s="11">
        <f t="shared" si="7"/>
        <v>1.1494252873563218E-2</v>
      </c>
      <c r="J42" s="4" t="str">
        <f t="shared" ref="J42:J47" si="9">IF(I42&lt;1%,"راكد",IF(I42&lt;15%,"مشبع","مطلوب"))</f>
        <v>مشبع</v>
      </c>
    </row>
    <row r="43" spans="1:10" x14ac:dyDescent="0.2">
      <c r="A43" s="4" t="s">
        <v>14</v>
      </c>
      <c r="B43" s="12">
        <v>116</v>
      </c>
      <c r="C43" s="12">
        <v>143</v>
      </c>
      <c r="D43" s="12">
        <v>157</v>
      </c>
      <c r="E43" s="15">
        <f t="shared" si="6"/>
        <v>157</v>
      </c>
      <c r="F43" s="12">
        <v>0</v>
      </c>
      <c r="G43" s="12">
        <v>0</v>
      </c>
      <c r="H43" s="12">
        <v>0</v>
      </c>
      <c r="I43" s="11">
        <f t="shared" si="7"/>
        <v>0</v>
      </c>
      <c r="J43" s="4" t="str">
        <f t="shared" si="9"/>
        <v>راكد</v>
      </c>
    </row>
    <row r="44" spans="1:10" x14ac:dyDescent="0.2">
      <c r="A44" s="4" t="s">
        <v>10</v>
      </c>
      <c r="B44" s="12">
        <v>77</v>
      </c>
      <c r="C44" s="12">
        <v>85</v>
      </c>
      <c r="D44" s="12">
        <v>91</v>
      </c>
      <c r="E44" s="15">
        <f t="shared" si="6"/>
        <v>91</v>
      </c>
      <c r="F44" s="12">
        <v>1</v>
      </c>
      <c r="G44" s="12">
        <v>0</v>
      </c>
      <c r="H44" s="12">
        <v>0</v>
      </c>
      <c r="I44" s="11">
        <f t="shared" si="7"/>
        <v>3.663003663003663E-3</v>
      </c>
      <c r="J44" s="4" t="str">
        <f t="shared" si="9"/>
        <v>راكد</v>
      </c>
    </row>
    <row r="45" spans="1:10" x14ac:dyDescent="0.2">
      <c r="A45" s="4" t="s">
        <v>13</v>
      </c>
      <c r="B45" s="12">
        <v>11</v>
      </c>
      <c r="C45" s="12">
        <v>17</v>
      </c>
      <c r="D45" s="12">
        <v>19</v>
      </c>
      <c r="E45" s="15">
        <f t="shared" si="6"/>
        <v>19</v>
      </c>
      <c r="F45" s="12">
        <v>0</v>
      </c>
      <c r="G45" s="12">
        <v>0</v>
      </c>
      <c r="H45" s="12">
        <v>0</v>
      </c>
      <c r="I45" s="11">
        <f t="shared" si="7"/>
        <v>0</v>
      </c>
      <c r="J45" s="4" t="str">
        <f t="shared" si="9"/>
        <v>راكد</v>
      </c>
    </row>
    <row r="46" spans="1:10" x14ac:dyDescent="0.2">
      <c r="A46" s="4" t="s">
        <v>12</v>
      </c>
      <c r="B46" s="12">
        <v>7</v>
      </c>
      <c r="C46" s="12">
        <v>7</v>
      </c>
      <c r="D46" s="12">
        <v>9</v>
      </c>
      <c r="E46" s="15">
        <f t="shared" si="6"/>
        <v>10</v>
      </c>
      <c r="F46" s="12">
        <v>0</v>
      </c>
      <c r="G46" s="12">
        <v>0</v>
      </c>
      <c r="H46" s="12">
        <v>1</v>
      </c>
      <c r="I46" s="11">
        <f t="shared" si="7"/>
        <v>3.3333333333333333E-2</v>
      </c>
      <c r="J46" s="4" t="s">
        <v>74</v>
      </c>
    </row>
    <row r="47" spans="1:10" x14ac:dyDescent="0.2">
      <c r="A47" s="4" t="s">
        <v>11</v>
      </c>
      <c r="B47" s="12">
        <v>5</v>
      </c>
      <c r="C47" s="12">
        <v>6</v>
      </c>
      <c r="D47" s="12">
        <v>9</v>
      </c>
      <c r="E47" s="15">
        <f t="shared" si="6"/>
        <v>9</v>
      </c>
      <c r="F47" s="12">
        <v>0</v>
      </c>
      <c r="G47" s="12">
        <v>0</v>
      </c>
      <c r="H47" s="12">
        <v>0</v>
      </c>
      <c r="I47" s="11">
        <f t="shared" si="7"/>
        <v>0</v>
      </c>
      <c r="J47" s="4" t="str">
        <f t="shared" si="9"/>
        <v>راكد</v>
      </c>
    </row>
    <row r="48" spans="1:10" ht="15" x14ac:dyDescent="0.25">
      <c r="A48" s="44" t="s">
        <v>152</v>
      </c>
      <c r="B48" s="45"/>
      <c r="C48" s="45"/>
      <c r="D48" s="45"/>
      <c r="E48" s="45"/>
      <c r="F48" s="45"/>
      <c r="G48" s="45"/>
      <c r="H48" s="45"/>
      <c r="I48" s="45"/>
      <c r="J48" s="46"/>
    </row>
    <row r="49" spans="1:10" x14ac:dyDescent="0.2">
      <c r="A49" s="4" t="s">
        <v>25</v>
      </c>
      <c r="B49" s="12">
        <v>800</v>
      </c>
      <c r="C49" s="12">
        <v>826</v>
      </c>
      <c r="D49" s="12">
        <v>823</v>
      </c>
      <c r="E49" s="15">
        <f t="shared" si="6"/>
        <v>829</v>
      </c>
      <c r="F49" s="12">
        <v>23</v>
      </c>
      <c r="G49" s="12">
        <v>12</v>
      </c>
      <c r="H49" s="12">
        <v>6</v>
      </c>
      <c r="I49" s="11">
        <f t="shared" si="7"/>
        <v>1.6485725774024931E-2</v>
      </c>
      <c r="J49" s="4" t="str">
        <f t="shared" ref="J49:J78" si="10">IF(I49&lt;1%,"راكد",IF(I49&lt;15%,"مشبع","مطلوب"))</f>
        <v>مشبع</v>
      </c>
    </row>
    <row r="50" spans="1:10" x14ac:dyDescent="0.2">
      <c r="A50" s="4" t="s">
        <v>18</v>
      </c>
      <c r="B50" s="12">
        <v>731</v>
      </c>
      <c r="C50" s="12">
        <v>766</v>
      </c>
      <c r="D50" s="12">
        <v>786</v>
      </c>
      <c r="E50" s="15">
        <f t="shared" si="6"/>
        <v>796</v>
      </c>
      <c r="F50" s="12">
        <v>7</v>
      </c>
      <c r="G50" s="12">
        <v>3</v>
      </c>
      <c r="H50" s="12">
        <v>10</v>
      </c>
      <c r="I50" s="11">
        <f t="shared" si="7"/>
        <v>8.3752093802345069E-3</v>
      </c>
      <c r="J50" s="4" t="str">
        <f t="shared" si="10"/>
        <v>راكد</v>
      </c>
    </row>
    <row r="51" spans="1:10" x14ac:dyDescent="0.2">
      <c r="A51" s="4" t="s">
        <v>21</v>
      </c>
      <c r="B51" s="12">
        <v>579</v>
      </c>
      <c r="C51" s="12">
        <v>601</v>
      </c>
      <c r="D51" s="12">
        <v>606</v>
      </c>
      <c r="E51" s="15">
        <f t="shared" si="6"/>
        <v>608</v>
      </c>
      <c r="F51" s="12">
        <v>6</v>
      </c>
      <c r="G51" s="12">
        <v>3</v>
      </c>
      <c r="H51" s="12">
        <v>2</v>
      </c>
      <c r="I51" s="11">
        <f t="shared" si="7"/>
        <v>6.0307017543859646E-3</v>
      </c>
      <c r="J51" s="4" t="str">
        <f t="shared" si="10"/>
        <v>راكد</v>
      </c>
    </row>
    <row r="52" spans="1:10" x14ac:dyDescent="0.2">
      <c r="A52" s="4" t="s">
        <v>19</v>
      </c>
      <c r="B52" s="12">
        <v>539</v>
      </c>
      <c r="C52" s="12">
        <v>550</v>
      </c>
      <c r="D52" s="12">
        <v>553</v>
      </c>
      <c r="E52" s="15">
        <f t="shared" si="6"/>
        <v>560</v>
      </c>
      <c r="F52" s="12">
        <v>13</v>
      </c>
      <c r="G52" s="12">
        <v>7</v>
      </c>
      <c r="H52" s="12">
        <v>7</v>
      </c>
      <c r="I52" s="11">
        <f t="shared" si="7"/>
        <v>1.607142857142857E-2</v>
      </c>
      <c r="J52" s="4" t="str">
        <f t="shared" si="10"/>
        <v>مشبع</v>
      </c>
    </row>
    <row r="53" spans="1:10" x14ac:dyDescent="0.2">
      <c r="A53" s="4" t="s">
        <v>30</v>
      </c>
      <c r="B53" s="12">
        <v>475</v>
      </c>
      <c r="C53" s="12">
        <v>501</v>
      </c>
      <c r="D53" s="12">
        <v>534</v>
      </c>
      <c r="E53" s="15">
        <f t="shared" si="6"/>
        <v>535</v>
      </c>
      <c r="F53" s="12">
        <v>2</v>
      </c>
      <c r="G53" s="12">
        <v>1</v>
      </c>
      <c r="H53" s="12">
        <v>1</v>
      </c>
      <c r="I53" s="11">
        <f t="shared" si="7"/>
        <v>2.4922118380062302E-3</v>
      </c>
      <c r="J53" s="4" t="str">
        <f t="shared" si="10"/>
        <v>راكد</v>
      </c>
    </row>
    <row r="54" spans="1:10" x14ac:dyDescent="0.2">
      <c r="A54" s="4" t="s">
        <v>32</v>
      </c>
      <c r="B54" s="12">
        <v>352</v>
      </c>
      <c r="C54" s="12">
        <v>393</v>
      </c>
      <c r="D54" s="12">
        <v>439</v>
      </c>
      <c r="E54" s="15">
        <f t="shared" si="6"/>
        <v>440</v>
      </c>
      <c r="F54" s="12">
        <v>2</v>
      </c>
      <c r="G54" s="12">
        <v>0</v>
      </c>
      <c r="H54" s="12">
        <v>1</v>
      </c>
      <c r="I54" s="11">
        <f t="shared" si="7"/>
        <v>2.2727272727272726E-3</v>
      </c>
      <c r="J54" s="4" t="str">
        <f t="shared" si="10"/>
        <v>راكد</v>
      </c>
    </row>
    <row r="55" spans="1:10" x14ac:dyDescent="0.2">
      <c r="A55" s="4" t="s">
        <v>31</v>
      </c>
      <c r="B55" s="12">
        <v>256</v>
      </c>
      <c r="C55" s="12">
        <v>287</v>
      </c>
      <c r="D55" s="12">
        <v>304</v>
      </c>
      <c r="E55" s="15">
        <f t="shared" si="6"/>
        <v>304</v>
      </c>
      <c r="F55" s="12">
        <v>1</v>
      </c>
      <c r="G55" s="12">
        <v>2</v>
      </c>
      <c r="H55" s="12">
        <v>0</v>
      </c>
      <c r="I55" s="11">
        <f t="shared" si="7"/>
        <v>3.2894736842105261E-3</v>
      </c>
      <c r="J55" s="4" t="str">
        <f t="shared" si="10"/>
        <v>راكد</v>
      </c>
    </row>
    <row r="56" spans="1:10" x14ac:dyDescent="0.2">
      <c r="A56" s="4" t="s">
        <v>29</v>
      </c>
      <c r="B56" s="12">
        <v>251</v>
      </c>
      <c r="C56" s="12">
        <v>257</v>
      </c>
      <c r="D56" s="12">
        <v>255</v>
      </c>
      <c r="E56" s="15">
        <f t="shared" si="6"/>
        <v>266</v>
      </c>
      <c r="F56" s="12">
        <v>4</v>
      </c>
      <c r="G56" s="12">
        <v>0</v>
      </c>
      <c r="H56" s="12">
        <v>11</v>
      </c>
      <c r="I56" s="11">
        <f t="shared" si="7"/>
        <v>1.8796992481203006E-2</v>
      </c>
      <c r="J56" s="4" t="str">
        <f t="shared" si="10"/>
        <v>مشبع</v>
      </c>
    </row>
    <row r="57" spans="1:10" x14ac:dyDescent="0.2">
      <c r="A57" s="4" t="s">
        <v>22</v>
      </c>
      <c r="B57" s="12">
        <v>192</v>
      </c>
      <c r="C57" s="12">
        <v>226</v>
      </c>
      <c r="D57" s="12">
        <v>239</v>
      </c>
      <c r="E57" s="15">
        <f t="shared" si="6"/>
        <v>241</v>
      </c>
      <c r="F57" s="12">
        <v>0</v>
      </c>
      <c r="G57" s="12">
        <v>0</v>
      </c>
      <c r="H57" s="12">
        <v>2</v>
      </c>
      <c r="I57" s="11">
        <f t="shared" si="7"/>
        <v>2.7662517289073303E-3</v>
      </c>
      <c r="J57" s="4" t="str">
        <f t="shared" si="10"/>
        <v>راكد</v>
      </c>
    </row>
    <row r="58" spans="1:10" x14ac:dyDescent="0.2">
      <c r="A58" s="4" t="s">
        <v>35</v>
      </c>
      <c r="B58" s="12">
        <v>171</v>
      </c>
      <c r="C58" s="12">
        <v>171</v>
      </c>
      <c r="D58" s="12">
        <v>177</v>
      </c>
      <c r="E58" s="15">
        <f t="shared" si="6"/>
        <v>182</v>
      </c>
      <c r="F58" s="12">
        <v>6</v>
      </c>
      <c r="G58" s="12">
        <v>0</v>
      </c>
      <c r="H58" s="12">
        <v>5</v>
      </c>
      <c r="I58" s="11">
        <f t="shared" si="7"/>
        <v>2.0146520146520144E-2</v>
      </c>
      <c r="J58" s="4" t="str">
        <f t="shared" si="10"/>
        <v>مشبع</v>
      </c>
    </row>
    <row r="59" spans="1:10" x14ac:dyDescent="0.2">
      <c r="A59" s="4" t="s">
        <v>42</v>
      </c>
      <c r="B59" s="12">
        <v>185</v>
      </c>
      <c r="C59" s="12">
        <v>185</v>
      </c>
      <c r="D59" s="12">
        <v>173</v>
      </c>
      <c r="E59" s="15">
        <f t="shared" si="6"/>
        <v>176</v>
      </c>
      <c r="F59" s="12">
        <v>3</v>
      </c>
      <c r="G59" s="12">
        <v>0</v>
      </c>
      <c r="H59" s="12">
        <v>3</v>
      </c>
      <c r="I59" s="11">
        <f t="shared" si="7"/>
        <v>1.1363636363636364E-2</v>
      </c>
      <c r="J59" s="4" t="s">
        <v>147</v>
      </c>
    </row>
    <row r="60" spans="1:10" x14ac:dyDescent="0.2">
      <c r="A60" s="4" t="s">
        <v>16</v>
      </c>
      <c r="B60" s="12">
        <v>127</v>
      </c>
      <c r="C60" s="12">
        <v>143</v>
      </c>
      <c r="D60" s="12">
        <v>145</v>
      </c>
      <c r="E60" s="15">
        <f t="shared" si="6"/>
        <v>147</v>
      </c>
      <c r="F60" s="12">
        <v>3</v>
      </c>
      <c r="G60" s="12">
        <v>1</v>
      </c>
      <c r="H60" s="12">
        <v>2</v>
      </c>
      <c r="I60" s="11">
        <f t="shared" si="7"/>
        <v>1.3605442176870748E-2</v>
      </c>
      <c r="J60" s="4" t="str">
        <f t="shared" si="10"/>
        <v>مشبع</v>
      </c>
    </row>
    <row r="61" spans="1:10" x14ac:dyDescent="0.2">
      <c r="A61" s="4" t="s">
        <v>24</v>
      </c>
      <c r="B61" s="12">
        <v>133</v>
      </c>
      <c r="C61" s="12">
        <v>131</v>
      </c>
      <c r="D61" s="12">
        <v>135</v>
      </c>
      <c r="E61" s="15">
        <f t="shared" si="6"/>
        <v>139</v>
      </c>
      <c r="F61" s="12">
        <v>6</v>
      </c>
      <c r="G61" s="12">
        <v>4</v>
      </c>
      <c r="H61" s="12">
        <v>4</v>
      </c>
      <c r="I61" s="11">
        <f t="shared" si="7"/>
        <v>3.3573141486810551E-2</v>
      </c>
      <c r="J61" s="4" t="str">
        <f t="shared" si="10"/>
        <v>مشبع</v>
      </c>
    </row>
    <row r="62" spans="1:10" x14ac:dyDescent="0.2">
      <c r="A62" s="4" t="s">
        <v>23</v>
      </c>
      <c r="B62" s="12">
        <v>110</v>
      </c>
      <c r="C62" s="12">
        <v>129</v>
      </c>
      <c r="D62" s="12">
        <v>136</v>
      </c>
      <c r="E62" s="15">
        <f t="shared" ref="E62:E81" si="11">D62+H62</f>
        <v>138</v>
      </c>
      <c r="F62" s="12">
        <v>6</v>
      </c>
      <c r="G62" s="12">
        <v>0</v>
      </c>
      <c r="H62" s="12">
        <v>2</v>
      </c>
      <c r="I62" s="11">
        <f t="shared" ref="I62:I79" si="12">AVERAGE(F62:H62)/E62</f>
        <v>1.932367149758454E-2</v>
      </c>
      <c r="J62" s="4" t="str">
        <f t="shared" si="10"/>
        <v>مشبع</v>
      </c>
    </row>
    <row r="63" spans="1:10" x14ac:dyDescent="0.2">
      <c r="A63" s="4" t="s">
        <v>17</v>
      </c>
      <c r="B63" s="12">
        <v>107</v>
      </c>
      <c r="C63" s="12">
        <v>124</v>
      </c>
      <c r="D63" s="12">
        <v>126</v>
      </c>
      <c r="E63" s="15">
        <f t="shared" si="11"/>
        <v>129</v>
      </c>
      <c r="F63" s="12">
        <v>0</v>
      </c>
      <c r="G63" s="12">
        <v>0</v>
      </c>
      <c r="H63" s="12">
        <v>3</v>
      </c>
      <c r="I63" s="11">
        <f t="shared" si="12"/>
        <v>7.7519379844961239E-3</v>
      </c>
      <c r="J63" s="4" t="str">
        <f t="shared" si="10"/>
        <v>راكد</v>
      </c>
    </row>
    <row r="64" spans="1:10" x14ac:dyDescent="0.2">
      <c r="A64" s="4" t="s">
        <v>26</v>
      </c>
      <c r="B64" s="12">
        <v>104</v>
      </c>
      <c r="C64" s="12">
        <v>122</v>
      </c>
      <c r="D64" s="12">
        <v>124</v>
      </c>
      <c r="E64" s="15">
        <f t="shared" si="11"/>
        <v>124</v>
      </c>
      <c r="F64" s="12">
        <v>0</v>
      </c>
      <c r="G64" s="12">
        <v>0</v>
      </c>
      <c r="H64" s="12">
        <v>0</v>
      </c>
      <c r="I64" s="11">
        <f t="shared" si="12"/>
        <v>0</v>
      </c>
      <c r="J64" s="4" t="str">
        <f t="shared" si="10"/>
        <v>راكد</v>
      </c>
    </row>
    <row r="65" spans="1:10" x14ac:dyDescent="0.2">
      <c r="A65" s="4" t="s">
        <v>34</v>
      </c>
      <c r="B65" s="12">
        <v>120</v>
      </c>
      <c r="C65" s="12">
        <v>125</v>
      </c>
      <c r="D65" s="12">
        <v>116</v>
      </c>
      <c r="E65" s="15">
        <f t="shared" si="11"/>
        <v>119</v>
      </c>
      <c r="F65" s="12">
        <v>10</v>
      </c>
      <c r="G65" s="12">
        <v>0</v>
      </c>
      <c r="H65" s="12">
        <v>3</v>
      </c>
      <c r="I65" s="11">
        <f t="shared" si="12"/>
        <v>3.6414565826330528E-2</v>
      </c>
      <c r="J65" s="4" t="str">
        <f t="shared" si="10"/>
        <v>مشبع</v>
      </c>
    </row>
    <row r="66" spans="1:10" x14ac:dyDescent="0.2">
      <c r="A66" s="4" t="s">
        <v>44</v>
      </c>
      <c r="B66" s="12">
        <v>84</v>
      </c>
      <c r="C66" s="12">
        <v>92</v>
      </c>
      <c r="D66" s="12">
        <v>98</v>
      </c>
      <c r="E66" s="15">
        <f t="shared" si="11"/>
        <v>98</v>
      </c>
      <c r="F66" s="12">
        <v>0</v>
      </c>
      <c r="G66" s="12">
        <v>0</v>
      </c>
      <c r="H66" s="12">
        <v>0</v>
      </c>
      <c r="I66" s="11">
        <f t="shared" si="12"/>
        <v>0</v>
      </c>
      <c r="J66" s="4" t="str">
        <f t="shared" si="10"/>
        <v>راكد</v>
      </c>
    </row>
    <row r="67" spans="1:10" x14ac:dyDescent="0.2">
      <c r="A67" s="4" t="s">
        <v>33</v>
      </c>
      <c r="B67" s="12">
        <v>59</v>
      </c>
      <c r="C67" s="12">
        <v>76</v>
      </c>
      <c r="D67" s="12">
        <v>91</v>
      </c>
      <c r="E67" s="15">
        <f t="shared" si="11"/>
        <v>92</v>
      </c>
      <c r="F67" s="12">
        <v>3</v>
      </c>
      <c r="G67" s="12">
        <v>1</v>
      </c>
      <c r="H67" s="12">
        <v>1</v>
      </c>
      <c r="I67" s="11">
        <f t="shared" si="12"/>
        <v>1.8115942028985508E-2</v>
      </c>
      <c r="J67" s="4" t="str">
        <f t="shared" si="10"/>
        <v>مشبع</v>
      </c>
    </row>
    <row r="68" spans="1:10" x14ac:dyDescent="0.2">
      <c r="A68" s="4" t="s">
        <v>27</v>
      </c>
      <c r="B68" s="12">
        <v>71</v>
      </c>
      <c r="C68" s="12">
        <v>80</v>
      </c>
      <c r="D68" s="12">
        <v>81</v>
      </c>
      <c r="E68" s="15">
        <f t="shared" si="11"/>
        <v>81</v>
      </c>
      <c r="F68" s="12">
        <v>4</v>
      </c>
      <c r="G68" s="12">
        <v>1</v>
      </c>
      <c r="H68" s="12">
        <v>0</v>
      </c>
      <c r="I68" s="11">
        <f t="shared" si="12"/>
        <v>2.0576131687242798E-2</v>
      </c>
      <c r="J68" s="4" t="str">
        <f t="shared" si="10"/>
        <v>مشبع</v>
      </c>
    </row>
    <row r="69" spans="1:10" x14ac:dyDescent="0.2">
      <c r="A69" s="4" t="s">
        <v>43</v>
      </c>
      <c r="B69" s="12">
        <v>69</v>
      </c>
      <c r="C69" s="12">
        <v>70</v>
      </c>
      <c r="D69" s="12">
        <v>66</v>
      </c>
      <c r="E69" s="15">
        <f t="shared" si="11"/>
        <v>67</v>
      </c>
      <c r="F69" s="12">
        <v>4</v>
      </c>
      <c r="G69" s="12">
        <v>0</v>
      </c>
      <c r="H69" s="12">
        <v>1</v>
      </c>
      <c r="I69" s="11">
        <f t="shared" si="12"/>
        <v>2.4875621890547265E-2</v>
      </c>
      <c r="J69" s="4" t="str">
        <f t="shared" si="10"/>
        <v>مشبع</v>
      </c>
    </row>
    <row r="70" spans="1:10" x14ac:dyDescent="0.2">
      <c r="A70" s="4" t="s">
        <v>20</v>
      </c>
      <c r="B70" s="12">
        <v>57</v>
      </c>
      <c r="C70" s="12">
        <v>57</v>
      </c>
      <c r="D70" s="12">
        <v>62</v>
      </c>
      <c r="E70" s="15">
        <f t="shared" si="11"/>
        <v>63</v>
      </c>
      <c r="F70" s="12">
        <v>20</v>
      </c>
      <c r="G70" s="12">
        <v>3</v>
      </c>
      <c r="H70" s="12">
        <v>1</v>
      </c>
      <c r="I70" s="11">
        <f t="shared" si="12"/>
        <v>0.12698412698412698</v>
      </c>
      <c r="J70" s="4" t="str">
        <f t="shared" si="10"/>
        <v>مشبع</v>
      </c>
    </row>
    <row r="71" spans="1:10" x14ac:dyDescent="0.2">
      <c r="A71" s="4" t="s">
        <v>36</v>
      </c>
      <c r="B71" s="12">
        <v>55</v>
      </c>
      <c r="C71" s="12">
        <v>57</v>
      </c>
      <c r="D71" s="12">
        <v>60</v>
      </c>
      <c r="E71" s="15">
        <f t="shared" si="11"/>
        <v>60</v>
      </c>
      <c r="F71" s="12">
        <v>0</v>
      </c>
      <c r="G71" s="12">
        <v>0</v>
      </c>
      <c r="H71" s="12">
        <v>0</v>
      </c>
      <c r="I71" s="11">
        <f t="shared" si="12"/>
        <v>0</v>
      </c>
      <c r="J71" s="4" t="str">
        <f t="shared" si="10"/>
        <v>راكد</v>
      </c>
    </row>
    <row r="72" spans="1:10" x14ac:dyDescent="0.2">
      <c r="A72" s="4" t="s">
        <v>51</v>
      </c>
      <c r="B72" s="12">
        <v>43</v>
      </c>
      <c r="C72" s="12">
        <v>45</v>
      </c>
      <c r="D72" s="12">
        <v>44</v>
      </c>
      <c r="E72" s="15">
        <f t="shared" si="11"/>
        <v>47</v>
      </c>
      <c r="F72" s="12">
        <v>1</v>
      </c>
      <c r="G72" s="12">
        <v>0</v>
      </c>
      <c r="H72" s="12">
        <v>3</v>
      </c>
      <c r="I72" s="11">
        <f t="shared" si="12"/>
        <v>2.8368794326241134E-2</v>
      </c>
      <c r="J72" s="4" t="str">
        <f t="shared" si="10"/>
        <v>مشبع</v>
      </c>
    </row>
    <row r="73" spans="1:10" x14ac:dyDescent="0.2">
      <c r="A73" s="4" t="s">
        <v>41</v>
      </c>
      <c r="B73" s="12">
        <v>27</v>
      </c>
      <c r="C73" s="12">
        <v>25</v>
      </c>
      <c r="D73" s="12">
        <v>23</v>
      </c>
      <c r="E73" s="15">
        <f t="shared" si="11"/>
        <v>24</v>
      </c>
      <c r="F73" s="12">
        <v>1</v>
      </c>
      <c r="G73" s="12">
        <v>2</v>
      </c>
      <c r="H73" s="12">
        <v>1</v>
      </c>
      <c r="I73" s="11">
        <f t="shared" si="12"/>
        <v>5.5555555555555552E-2</v>
      </c>
      <c r="J73" s="4" t="s">
        <v>147</v>
      </c>
    </row>
    <row r="74" spans="1:10" x14ac:dyDescent="0.2">
      <c r="A74" s="4" t="s">
        <v>38</v>
      </c>
      <c r="B74" s="12">
        <v>20</v>
      </c>
      <c r="C74" s="12">
        <v>16</v>
      </c>
      <c r="D74" s="12">
        <v>14</v>
      </c>
      <c r="E74" s="15">
        <f t="shared" si="11"/>
        <v>14</v>
      </c>
      <c r="F74" s="12">
        <v>2</v>
      </c>
      <c r="G74" s="12">
        <v>3</v>
      </c>
      <c r="H74" s="12">
        <v>0</v>
      </c>
      <c r="I74" s="11">
        <f t="shared" si="12"/>
        <v>0.11904761904761905</v>
      </c>
      <c r="J74" s="4" t="s">
        <v>147</v>
      </c>
    </row>
    <row r="75" spans="1:10" x14ac:dyDescent="0.2">
      <c r="A75" s="4" t="s">
        <v>40</v>
      </c>
      <c r="B75" s="12">
        <v>12</v>
      </c>
      <c r="C75" s="12">
        <v>13</v>
      </c>
      <c r="D75" s="12">
        <v>9</v>
      </c>
      <c r="E75" s="15">
        <f t="shared" si="11"/>
        <v>10</v>
      </c>
      <c r="F75" s="12">
        <v>0</v>
      </c>
      <c r="G75" s="12">
        <v>0</v>
      </c>
      <c r="H75" s="12">
        <v>1</v>
      </c>
      <c r="I75" s="11">
        <f t="shared" si="12"/>
        <v>3.3333333333333333E-2</v>
      </c>
      <c r="J75" s="4" t="s">
        <v>147</v>
      </c>
    </row>
    <row r="76" spans="1:10" x14ac:dyDescent="0.2">
      <c r="A76" s="4" t="s">
        <v>54</v>
      </c>
      <c r="B76" s="12">
        <v>8</v>
      </c>
      <c r="C76" s="12">
        <v>8</v>
      </c>
      <c r="D76" s="12">
        <v>7</v>
      </c>
      <c r="E76" s="15">
        <f t="shared" si="11"/>
        <v>7</v>
      </c>
      <c r="F76" s="12">
        <v>0</v>
      </c>
      <c r="G76" s="12">
        <v>0</v>
      </c>
      <c r="H76" s="12">
        <v>0</v>
      </c>
      <c r="I76" s="11">
        <f t="shared" si="12"/>
        <v>0</v>
      </c>
      <c r="J76" s="4" t="s">
        <v>147</v>
      </c>
    </row>
    <row r="77" spans="1:10" x14ac:dyDescent="0.2">
      <c r="A77" s="4" t="s">
        <v>53</v>
      </c>
      <c r="B77" s="12">
        <v>3</v>
      </c>
      <c r="C77" s="12">
        <v>3</v>
      </c>
      <c r="D77" s="12">
        <v>3</v>
      </c>
      <c r="E77" s="15">
        <f t="shared" si="11"/>
        <v>3</v>
      </c>
      <c r="F77" s="12">
        <v>0</v>
      </c>
      <c r="G77" s="12">
        <v>0</v>
      </c>
      <c r="H77" s="12">
        <v>0</v>
      </c>
      <c r="I77" s="11">
        <f t="shared" si="12"/>
        <v>0</v>
      </c>
      <c r="J77" s="4" t="str">
        <f t="shared" si="10"/>
        <v>راكد</v>
      </c>
    </row>
    <row r="78" spans="1:10" x14ac:dyDescent="0.2">
      <c r="A78" s="4" t="s">
        <v>37</v>
      </c>
      <c r="B78" s="12">
        <v>3</v>
      </c>
      <c r="C78" s="12">
        <v>3</v>
      </c>
      <c r="D78" s="12">
        <v>2</v>
      </c>
      <c r="E78" s="15">
        <f t="shared" si="11"/>
        <v>2</v>
      </c>
      <c r="F78" s="12">
        <v>0</v>
      </c>
      <c r="G78" s="12">
        <v>0</v>
      </c>
      <c r="H78" s="12">
        <v>0</v>
      </c>
      <c r="I78" s="11">
        <f t="shared" si="12"/>
        <v>0</v>
      </c>
      <c r="J78" s="4" t="str">
        <f t="shared" si="10"/>
        <v>راكد</v>
      </c>
    </row>
    <row r="79" spans="1:10" x14ac:dyDescent="0.2">
      <c r="A79" s="4" t="s">
        <v>55</v>
      </c>
      <c r="B79" s="12">
        <v>1</v>
      </c>
      <c r="C79" s="12">
        <v>1</v>
      </c>
      <c r="D79" s="12">
        <v>1</v>
      </c>
      <c r="E79" s="15">
        <f t="shared" si="11"/>
        <v>1</v>
      </c>
      <c r="F79" s="12">
        <v>0</v>
      </c>
      <c r="G79" s="12">
        <v>0</v>
      </c>
      <c r="H79" s="12">
        <v>0</v>
      </c>
      <c r="I79" s="11">
        <f t="shared" si="12"/>
        <v>0</v>
      </c>
      <c r="J79" s="4" t="s">
        <v>147</v>
      </c>
    </row>
    <row r="80" spans="1:10" ht="15" x14ac:dyDescent="0.25">
      <c r="A80" s="44" t="s">
        <v>153</v>
      </c>
      <c r="B80" s="45"/>
      <c r="C80" s="45"/>
      <c r="D80" s="45"/>
      <c r="E80" s="45"/>
      <c r="F80" s="45"/>
      <c r="G80" s="45"/>
      <c r="H80" s="45"/>
      <c r="I80" s="45"/>
      <c r="J80" s="46"/>
    </row>
    <row r="81" spans="1:10" x14ac:dyDescent="0.2">
      <c r="A81" s="4" t="s">
        <v>45</v>
      </c>
      <c r="B81" s="12">
        <v>79</v>
      </c>
      <c r="C81" s="12">
        <v>88</v>
      </c>
      <c r="D81" s="12">
        <v>101</v>
      </c>
      <c r="E81" s="15">
        <f t="shared" si="11"/>
        <v>101</v>
      </c>
      <c r="F81" s="12">
        <v>1</v>
      </c>
      <c r="G81" s="12">
        <v>0</v>
      </c>
      <c r="H81" s="12">
        <v>0</v>
      </c>
      <c r="I81" s="11">
        <f>AVERAGE(F81:H81)/E81</f>
        <v>3.3003300330032999E-3</v>
      </c>
      <c r="J81" s="4" t="str">
        <f>IF(I81&lt;1%,"راكد",IF(I81&lt;15%,"مشبع","مطلوب"))</f>
        <v>راكد</v>
      </c>
    </row>
  </sheetData>
  <sortState ref="A60:L67">
    <sortCondition descending="1" ref="E60"/>
  </sortState>
  <mergeCells count="12">
    <mergeCell ref="A80:J80"/>
    <mergeCell ref="A23:J23"/>
    <mergeCell ref="A4:J4"/>
    <mergeCell ref="A29:J29"/>
    <mergeCell ref="A41:J41"/>
    <mergeCell ref="A48:J48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workbookViewId="0">
      <selection activeCell="A4" sqref="A4"/>
    </sheetView>
  </sheetViews>
  <sheetFormatPr defaultRowHeight="14.25" x14ac:dyDescent="0.2"/>
  <cols>
    <col min="1" max="1" width="29.625" style="6" bestFit="1" customWidth="1"/>
    <col min="2" max="4" width="0" style="6" hidden="1" customWidth="1"/>
    <col min="5" max="8" width="9" style="6"/>
    <col min="9" max="9" width="11.125" style="18" customWidth="1"/>
    <col min="10" max="16384" width="9" style="6"/>
  </cols>
  <sheetData>
    <row r="1" spans="1:9" ht="45" customHeight="1" x14ac:dyDescent="0.5">
      <c r="A1" s="55" t="s">
        <v>157</v>
      </c>
      <c r="B1" s="55"/>
      <c r="C1" s="55"/>
      <c r="D1" s="55"/>
      <c r="E1" s="55"/>
      <c r="F1" s="55"/>
      <c r="G1" s="55"/>
      <c r="H1" s="55"/>
      <c r="I1" s="55"/>
    </row>
    <row r="2" spans="1:9" ht="30.75" customHeight="1" x14ac:dyDescent="0.2">
      <c r="A2" s="42" t="s">
        <v>160</v>
      </c>
      <c r="B2" s="42" t="s">
        <v>64</v>
      </c>
      <c r="C2" s="42"/>
      <c r="D2" s="42"/>
      <c r="E2" s="42"/>
      <c r="F2" s="42" t="s">
        <v>65</v>
      </c>
      <c r="G2" s="42"/>
      <c r="H2" s="42"/>
      <c r="I2" s="51" t="s">
        <v>66</v>
      </c>
    </row>
    <row r="3" spans="1:9" ht="30" x14ac:dyDescent="0.2">
      <c r="A3" s="42"/>
      <c r="B3" s="9">
        <v>2017</v>
      </c>
      <c r="C3" s="9">
        <v>2018</v>
      </c>
      <c r="D3" s="9">
        <v>2019</v>
      </c>
      <c r="E3" s="9" t="s">
        <v>68</v>
      </c>
      <c r="F3" s="9">
        <v>2016</v>
      </c>
      <c r="G3" s="9">
        <v>2017</v>
      </c>
      <c r="H3" s="9">
        <v>2018</v>
      </c>
      <c r="I3" s="51"/>
    </row>
    <row r="4" spans="1:9" ht="15" x14ac:dyDescent="0.2">
      <c r="A4" s="23" t="s">
        <v>77</v>
      </c>
      <c r="B4" s="24">
        <v>46</v>
      </c>
      <c r="C4" s="24">
        <v>48</v>
      </c>
      <c r="D4" s="24">
        <v>44</v>
      </c>
      <c r="E4" s="24">
        <f t="shared" ref="E4:E41" si="0">D4+H4</f>
        <v>46</v>
      </c>
      <c r="F4" s="24">
        <v>0</v>
      </c>
      <c r="G4" s="24">
        <v>0</v>
      </c>
      <c r="H4" s="24">
        <v>2</v>
      </c>
      <c r="I4" s="27">
        <f t="shared" ref="I4:I41" si="1">AVERAGE(F4:H4)/E4</f>
        <v>1.4492753623188404E-2</v>
      </c>
    </row>
    <row r="5" spans="1:9" ht="15" x14ac:dyDescent="0.2">
      <c r="A5" s="23" t="s">
        <v>78</v>
      </c>
      <c r="B5" s="24">
        <v>33</v>
      </c>
      <c r="C5" s="24">
        <v>37</v>
      </c>
      <c r="D5" s="24">
        <v>39</v>
      </c>
      <c r="E5" s="24">
        <f t="shared" si="0"/>
        <v>39</v>
      </c>
      <c r="F5" s="24">
        <v>0</v>
      </c>
      <c r="G5" s="24">
        <v>0</v>
      </c>
      <c r="H5" s="24">
        <v>0</v>
      </c>
      <c r="I5" s="27">
        <f t="shared" si="1"/>
        <v>0</v>
      </c>
    </row>
    <row r="6" spans="1:9" ht="15" x14ac:dyDescent="0.2">
      <c r="A6" s="23" t="s">
        <v>79</v>
      </c>
      <c r="B6" s="24">
        <v>5</v>
      </c>
      <c r="C6" s="24">
        <v>6</v>
      </c>
      <c r="D6" s="24">
        <v>7</v>
      </c>
      <c r="E6" s="24">
        <f t="shared" si="0"/>
        <v>7</v>
      </c>
      <c r="F6" s="24">
        <v>0</v>
      </c>
      <c r="G6" s="24">
        <v>0</v>
      </c>
      <c r="H6" s="24">
        <v>0</v>
      </c>
      <c r="I6" s="27">
        <f t="shared" si="1"/>
        <v>0</v>
      </c>
    </row>
    <row r="7" spans="1:9" ht="15" x14ac:dyDescent="0.2">
      <c r="A7" s="23" t="s">
        <v>80</v>
      </c>
      <c r="B7" s="24">
        <v>4</v>
      </c>
      <c r="C7" s="24">
        <v>4</v>
      </c>
      <c r="D7" s="24">
        <v>4</v>
      </c>
      <c r="E7" s="24">
        <f t="shared" si="0"/>
        <v>4</v>
      </c>
      <c r="F7" s="24">
        <v>0</v>
      </c>
      <c r="G7" s="24">
        <v>0</v>
      </c>
      <c r="H7" s="24">
        <v>0</v>
      </c>
      <c r="I7" s="27">
        <f t="shared" si="1"/>
        <v>0</v>
      </c>
    </row>
    <row r="8" spans="1:9" ht="15" x14ac:dyDescent="0.2">
      <c r="A8" s="23" t="s">
        <v>81</v>
      </c>
      <c r="B8" s="24">
        <v>9</v>
      </c>
      <c r="C8" s="24">
        <v>9</v>
      </c>
      <c r="D8" s="24">
        <v>8</v>
      </c>
      <c r="E8" s="24">
        <f t="shared" si="0"/>
        <v>8</v>
      </c>
      <c r="F8" s="24">
        <v>0</v>
      </c>
      <c r="G8" s="24">
        <v>0</v>
      </c>
      <c r="H8" s="24">
        <v>0</v>
      </c>
      <c r="I8" s="27">
        <f t="shared" si="1"/>
        <v>0</v>
      </c>
    </row>
    <row r="9" spans="1:9" ht="15" x14ac:dyDescent="0.2">
      <c r="A9" s="25" t="s">
        <v>82</v>
      </c>
      <c r="B9" s="28">
        <v>24</v>
      </c>
      <c r="C9" s="28">
        <v>27</v>
      </c>
      <c r="D9" s="28">
        <v>26</v>
      </c>
      <c r="E9" s="24">
        <f t="shared" si="0"/>
        <v>26</v>
      </c>
      <c r="F9" s="24">
        <v>0</v>
      </c>
      <c r="G9" s="24">
        <v>0</v>
      </c>
      <c r="H9" s="24">
        <v>0</v>
      </c>
      <c r="I9" s="27">
        <f t="shared" si="1"/>
        <v>0</v>
      </c>
    </row>
    <row r="10" spans="1:9" ht="15" x14ac:dyDescent="0.2">
      <c r="A10" s="25" t="s">
        <v>83</v>
      </c>
      <c r="B10" s="28">
        <v>28</v>
      </c>
      <c r="C10" s="28">
        <v>34</v>
      </c>
      <c r="D10" s="28">
        <v>41</v>
      </c>
      <c r="E10" s="24">
        <f t="shared" si="0"/>
        <v>41</v>
      </c>
      <c r="F10" s="24">
        <v>0</v>
      </c>
      <c r="G10" s="24">
        <v>0</v>
      </c>
      <c r="H10" s="24">
        <v>0</v>
      </c>
      <c r="I10" s="27">
        <f t="shared" si="1"/>
        <v>0</v>
      </c>
    </row>
    <row r="11" spans="1:9" ht="15" x14ac:dyDescent="0.2">
      <c r="A11" s="25" t="s">
        <v>86</v>
      </c>
      <c r="B11" s="28">
        <v>3</v>
      </c>
      <c r="C11" s="28">
        <v>3</v>
      </c>
      <c r="D11" s="28">
        <v>4</v>
      </c>
      <c r="E11" s="24">
        <f t="shared" si="0"/>
        <v>4</v>
      </c>
      <c r="F11" s="24">
        <v>0</v>
      </c>
      <c r="G11" s="24">
        <v>0</v>
      </c>
      <c r="H11" s="24">
        <v>0</v>
      </c>
      <c r="I11" s="27">
        <f t="shared" si="1"/>
        <v>0</v>
      </c>
    </row>
    <row r="12" spans="1:9" ht="15" x14ac:dyDescent="0.2">
      <c r="A12" s="23" t="s">
        <v>87</v>
      </c>
      <c r="B12" s="24">
        <v>4</v>
      </c>
      <c r="C12" s="24">
        <v>4</v>
      </c>
      <c r="D12" s="24">
        <v>4</v>
      </c>
      <c r="E12" s="24">
        <f t="shared" si="0"/>
        <v>4</v>
      </c>
      <c r="F12" s="24">
        <v>0</v>
      </c>
      <c r="G12" s="24">
        <v>0</v>
      </c>
      <c r="H12" s="24">
        <v>0</v>
      </c>
      <c r="I12" s="27">
        <f t="shared" si="1"/>
        <v>0</v>
      </c>
    </row>
    <row r="13" spans="1:9" ht="15" x14ac:dyDescent="0.2">
      <c r="A13" s="23" t="s">
        <v>88</v>
      </c>
      <c r="B13" s="24">
        <v>19</v>
      </c>
      <c r="C13" s="24">
        <v>21</v>
      </c>
      <c r="D13" s="24">
        <v>21</v>
      </c>
      <c r="E13" s="24">
        <f t="shared" si="0"/>
        <v>21</v>
      </c>
      <c r="F13" s="24">
        <v>1</v>
      </c>
      <c r="G13" s="24">
        <v>0</v>
      </c>
      <c r="H13" s="24">
        <v>0</v>
      </c>
      <c r="I13" s="27">
        <f t="shared" si="1"/>
        <v>1.5873015873015872E-2</v>
      </c>
    </row>
    <row r="14" spans="1:9" ht="15" x14ac:dyDescent="0.2">
      <c r="A14" s="23" t="s">
        <v>92</v>
      </c>
      <c r="B14" s="24">
        <v>26</v>
      </c>
      <c r="C14" s="24">
        <v>25</v>
      </c>
      <c r="D14" s="24">
        <v>29</v>
      </c>
      <c r="E14" s="24">
        <f t="shared" si="0"/>
        <v>29</v>
      </c>
      <c r="F14" s="24">
        <v>0</v>
      </c>
      <c r="G14" s="24">
        <v>0</v>
      </c>
      <c r="H14" s="24">
        <v>0</v>
      </c>
      <c r="I14" s="27">
        <f t="shared" si="1"/>
        <v>0</v>
      </c>
    </row>
    <row r="15" spans="1:9" ht="15" x14ac:dyDescent="0.2">
      <c r="A15" s="23" t="s">
        <v>93</v>
      </c>
      <c r="B15" s="24">
        <v>0</v>
      </c>
      <c r="C15" s="24">
        <v>1</v>
      </c>
      <c r="D15" s="24">
        <v>1</v>
      </c>
      <c r="E15" s="24">
        <f t="shared" si="0"/>
        <v>1</v>
      </c>
      <c r="F15" s="24">
        <v>0</v>
      </c>
      <c r="G15" s="24">
        <v>0</v>
      </c>
      <c r="H15" s="24">
        <v>0</v>
      </c>
      <c r="I15" s="27">
        <f t="shared" si="1"/>
        <v>0</v>
      </c>
    </row>
    <row r="16" spans="1:9" ht="15" x14ac:dyDescent="0.2">
      <c r="A16" s="23" t="s">
        <v>94</v>
      </c>
      <c r="B16" s="24">
        <v>7</v>
      </c>
      <c r="C16" s="24">
        <v>11</v>
      </c>
      <c r="D16" s="24">
        <v>14</v>
      </c>
      <c r="E16" s="24">
        <f t="shared" si="0"/>
        <v>14</v>
      </c>
      <c r="F16" s="24">
        <v>0</v>
      </c>
      <c r="G16" s="24">
        <v>0</v>
      </c>
      <c r="H16" s="24">
        <v>0</v>
      </c>
      <c r="I16" s="27">
        <f t="shared" si="1"/>
        <v>0</v>
      </c>
    </row>
    <row r="17" spans="1:9" ht="15" x14ac:dyDescent="0.2">
      <c r="A17" s="23" t="s">
        <v>96</v>
      </c>
      <c r="B17" s="24">
        <v>15</v>
      </c>
      <c r="C17" s="24">
        <v>16</v>
      </c>
      <c r="D17" s="24">
        <v>15</v>
      </c>
      <c r="E17" s="24">
        <f t="shared" si="0"/>
        <v>17</v>
      </c>
      <c r="F17" s="24">
        <v>0</v>
      </c>
      <c r="G17" s="24">
        <v>1</v>
      </c>
      <c r="H17" s="24">
        <v>2</v>
      </c>
      <c r="I17" s="27">
        <f t="shared" si="1"/>
        <v>5.8823529411764705E-2</v>
      </c>
    </row>
    <row r="18" spans="1:9" ht="15" x14ac:dyDescent="0.2">
      <c r="A18" s="25" t="s">
        <v>97</v>
      </c>
      <c r="B18" s="28">
        <v>0</v>
      </c>
      <c r="C18" s="28">
        <v>2</v>
      </c>
      <c r="D18" s="28">
        <v>3</v>
      </c>
      <c r="E18" s="24">
        <f t="shared" si="0"/>
        <v>3</v>
      </c>
      <c r="F18" s="24">
        <v>0</v>
      </c>
      <c r="G18" s="24">
        <v>0</v>
      </c>
      <c r="H18" s="24">
        <v>0</v>
      </c>
      <c r="I18" s="27">
        <f t="shared" si="1"/>
        <v>0</v>
      </c>
    </row>
    <row r="19" spans="1:9" ht="15" x14ac:dyDescent="0.2">
      <c r="A19" s="25" t="s">
        <v>136</v>
      </c>
      <c r="B19" s="28">
        <v>1</v>
      </c>
      <c r="C19" s="28">
        <v>1</v>
      </c>
      <c r="D19" s="28">
        <v>1</v>
      </c>
      <c r="E19" s="24">
        <f t="shared" si="0"/>
        <v>1</v>
      </c>
      <c r="F19" s="24">
        <v>0</v>
      </c>
      <c r="G19" s="24">
        <v>0</v>
      </c>
      <c r="H19" s="24">
        <v>0</v>
      </c>
      <c r="I19" s="27">
        <f t="shared" si="1"/>
        <v>0</v>
      </c>
    </row>
    <row r="20" spans="1:9" ht="15" x14ac:dyDescent="0.2">
      <c r="A20" s="25" t="s">
        <v>98</v>
      </c>
      <c r="B20" s="28">
        <v>11</v>
      </c>
      <c r="C20" s="28">
        <v>12</v>
      </c>
      <c r="D20" s="28">
        <v>11</v>
      </c>
      <c r="E20" s="24">
        <f t="shared" si="0"/>
        <v>12</v>
      </c>
      <c r="F20" s="24">
        <v>0</v>
      </c>
      <c r="G20" s="28">
        <v>1</v>
      </c>
      <c r="H20" s="28">
        <v>1</v>
      </c>
      <c r="I20" s="27">
        <f t="shared" si="1"/>
        <v>5.5555555555555552E-2</v>
      </c>
    </row>
    <row r="21" spans="1:9" ht="15" x14ac:dyDescent="0.2">
      <c r="A21" s="23" t="s">
        <v>99</v>
      </c>
      <c r="B21" s="24">
        <v>1</v>
      </c>
      <c r="C21" s="24">
        <v>1</v>
      </c>
      <c r="D21" s="24">
        <v>1</v>
      </c>
      <c r="E21" s="24">
        <f t="shared" si="0"/>
        <v>1</v>
      </c>
      <c r="F21" s="24">
        <v>0</v>
      </c>
      <c r="G21" s="24">
        <v>0</v>
      </c>
      <c r="H21" s="24">
        <v>0</v>
      </c>
      <c r="I21" s="27">
        <f t="shared" si="1"/>
        <v>0</v>
      </c>
    </row>
    <row r="22" spans="1:9" ht="15" x14ac:dyDescent="0.2">
      <c r="A22" s="23" t="s">
        <v>100</v>
      </c>
      <c r="B22" s="24">
        <v>1</v>
      </c>
      <c r="C22" s="24">
        <v>1</v>
      </c>
      <c r="D22" s="24">
        <v>5</v>
      </c>
      <c r="E22" s="24">
        <f t="shared" si="0"/>
        <v>6</v>
      </c>
      <c r="F22" s="24">
        <v>2</v>
      </c>
      <c r="G22" s="24">
        <v>0</v>
      </c>
      <c r="H22" s="24">
        <v>1</v>
      </c>
      <c r="I22" s="27">
        <f t="shared" si="1"/>
        <v>0.16666666666666666</v>
      </c>
    </row>
    <row r="23" spans="1:9" ht="15" x14ac:dyDescent="0.2">
      <c r="A23" s="23" t="s">
        <v>101</v>
      </c>
      <c r="B23" s="24">
        <v>21</v>
      </c>
      <c r="C23" s="24">
        <v>26</v>
      </c>
      <c r="D23" s="24">
        <v>24</v>
      </c>
      <c r="E23" s="24">
        <f t="shared" si="0"/>
        <v>24</v>
      </c>
      <c r="F23" s="24">
        <v>0</v>
      </c>
      <c r="G23" s="24">
        <v>0</v>
      </c>
      <c r="H23" s="24">
        <v>0</v>
      </c>
      <c r="I23" s="27">
        <f t="shared" si="1"/>
        <v>0</v>
      </c>
    </row>
    <row r="24" spans="1:9" ht="15" x14ac:dyDescent="0.2">
      <c r="A24" s="25" t="s">
        <v>137</v>
      </c>
      <c r="B24" s="28">
        <v>2</v>
      </c>
      <c r="C24" s="28">
        <v>2</v>
      </c>
      <c r="D24" s="28">
        <v>2</v>
      </c>
      <c r="E24" s="24">
        <f t="shared" si="0"/>
        <v>2</v>
      </c>
      <c r="F24" s="24">
        <v>0</v>
      </c>
      <c r="G24" s="24">
        <v>0</v>
      </c>
      <c r="H24" s="24">
        <v>0</v>
      </c>
      <c r="I24" s="27">
        <f t="shared" si="1"/>
        <v>0</v>
      </c>
    </row>
    <row r="25" spans="1:9" ht="15" x14ac:dyDescent="0.2">
      <c r="A25" s="25" t="s">
        <v>138</v>
      </c>
      <c r="B25" s="28">
        <v>18</v>
      </c>
      <c r="C25" s="28">
        <v>24</v>
      </c>
      <c r="D25" s="28">
        <v>22</v>
      </c>
      <c r="E25" s="24">
        <f t="shared" si="0"/>
        <v>22</v>
      </c>
      <c r="F25" s="24">
        <v>0</v>
      </c>
      <c r="G25" s="24">
        <v>0</v>
      </c>
      <c r="H25" s="24">
        <v>0</v>
      </c>
      <c r="I25" s="27">
        <f t="shared" si="1"/>
        <v>0</v>
      </c>
    </row>
    <row r="26" spans="1:9" ht="15" x14ac:dyDescent="0.2">
      <c r="A26" s="23" t="s">
        <v>103</v>
      </c>
      <c r="B26" s="24">
        <v>18</v>
      </c>
      <c r="C26" s="24">
        <v>28</v>
      </c>
      <c r="D26" s="24">
        <v>32</v>
      </c>
      <c r="E26" s="24">
        <f t="shared" si="0"/>
        <v>35</v>
      </c>
      <c r="F26" s="24">
        <v>3</v>
      </c>
      <c r="G26" s="24">
        <v>0</v>
      </c>
      <c r="H26" s="24">
        <v>3</v>
      </c>
      <c r="I26" s="27">
        <f t="shared" si="1"/>
        <v>5.7142857142857141E-2</v>
      </c>
    </row>
    <row r="27" spans="1:9" ht="15" x14ac:dyDescent="0.2">
      <c r="A27" s="23" t="s">
        <v>139</v>
      </c>
      <c r="B27" s="24">
        <v>5</v>
      </c>
      <c r="C27" s="24">
        <v>5</v>
      </c>
      <c r="D27" s="24">
        <v>6</v>
      </c>
      <c r="E27" s="24">
        <f t="shared" si="0"/>
        <v>6</v>
      </c>
      <c r="F27" s="24">
        <v>0</v>
      </c>
      <c r="G27" s="24">
        <v>1</v>
      </c>
      <c r="H27" s="24">
        <v>0</v>
      </c>
      <c r="I27" s="27">
        <f t="shared" si="1"/>
        <v>5.5555555555555552E-2</v>
      </c>
    </row>
    <row r="28" spans="1:9" ht="15" x14ac:dyDescent="0.2">
      <c r="A28" s="23" t="s">
        <v>104</v>
      </c>
      <c r="B28" s="24">
        <v>14</v>
      </c>
      <c r="C28" s="24">
        <v>17</v>
      </c>
      <c r="D28" s="24">
        <v>20</v>
      </c>
      <c r="E28" s="24">
        <f t="shared" si="0"/>
        <v>21</v>
      </c>
      <c r="F28" s="24">
        <v>0</v>
      </c>
      <c r="G28" s="24">
        <v>0</v>
      </c>
      <c r="H28" s="24">
        <v>1</v>
      </c>
      <c r="I28" s="27">
        <f t="shared" si="1"/>
        <v>1.5873015873015872E-2</v>
      </c>
    </row>
    <row r="29" spans="1:9" ht="15" x14ac:dyDescent="0.2">
      <c r="A29" s="23" t="s">
        <v>105</v>
      </c>
      <c r="B29" s="24">
        <v>3</v>
      </c>
      <c r="C29" s="24">
        <v>3</v>
      </c>
      <c r="D29" s="24">
        <v>3</v>
      </c>
      <c r="E29" s="24">
        <f t="shared" si="0"/>
        <v>3</v>
      </c>
      <c r="F29" s="24">
        <v>0</v>
      </c>
      <c r="G29" s="24">
        <v>0</v>
      </c>
      <c r="H29" s="24">
        <v>0</v>
      </c>
      <c r="I29" s="27">
        <f t="shared" si="1"/>
        <v>0</v>
      </c>
    </row>
    <row r="30" spans="1:9" ht="15" x14ac:dyDescent="0.2">
      <c r="A30" s="25" t="s">
        <v>106</v>
      </c>
      <c r="B30" s="28">
        <v>3</v>
      </c>
      <c r="C30" s="28">
        <v>3</v>
      </c>
      <c r="D30" s="28">
        <v>3</v>
      </c>
      <c r="E30" s="24">
        <f t="shared" si="0"/>
        <v>3</v>
      </c>
      <c r="F30" s="24">
        <v>0</v>
      </c>
      <c r="G30" s="24">
        <v>0</v>
      </c>
      <c r="H30" s="24">
        <v>0</v>
      </c>
      <c r="I30" s="27">
        <f t="shared" si="1"/>
        <v>0</v>
      </c>
    </row>
    <row r="31" spans="1:9" ht="15" x14ac:dyDescent="0.2">
      <c r="A31" s="23" t="s">
        <v>108</v>
      </c>
      <c r="B31" s="24">
        <v>5</v>
      </c>
      <c r="C31" s="24">
        <v>5</v>
      </c>
      <c r="D31" s="24">
        <v>3</v>
      </c>
      <c r="E31" s="24">
        <f t="shared" si="0"/>
        <v>4</v>
      </c>
      <c r="F31" s="24">
        <v>1</v>
      </c>
      <c r="G31" s="24">
        <v>2</v>
      </c>
      <c r="H31" s="24">
        <v>1</v>
      </c>
      <c r="I31" s="27">
        <f t="shared" si="1"/>
        <v>0.33333333333333331</v>
      </c>
    </row>
    <row r="32" spans="1:9" ht="15" x14ac:dyDescent="0.2">
      <c r="A32" s="25" t="s">
        <v>109</v>
      </c>
      <c r="B32" s="28">
        <v>2</v>
      </c>
      <c r="C32" s="28">
        <v>3</v>
      </c>
      <c r="D32" s="28">
        <v>2</v>
      </c>
      <c r="E32" s="24">
        <f t="shared" si="0"/>
        <v>2</v>
      </c>
      <c r="F32" s="24">
        <v>0</v>
      </c>
      <c r="G32" s="24">
        <v>0</v>
      </c>
      <c r="H32" s="24">
        <v>0</v>
      </c>
      <c r="I32" s="27">
        <f t="shared" si="1"/>
        <v>0</v>
      </c>
    </row>
    <row r="33" spans="1:9" ht="15" x14ac:dyDescent="0.2">
      <c r="A33" s="25" t="s">
        <v>110</v>
      </c>
      <c r="B33" s="28">
        <v>2</v>
      </c>
      <c r="C33" s="28">
        <v>2</v>
      </c>
      <c r="D33" s="28">
        <v>1</v>
      </c>
      <c r="E33" s="24">
        <f t="shared" si="0"/>
        <v>2</v>
      </c>
      <c r="F33" s="24">
        <v>0</v>
      </c>
      <c r="G33" s="24">
        <v>0</v>
      </c>
      <c r="H33" s="28">
        <v>1</v>
      </c>
      <c r="I33" s="27">
        <f t="shared" si="1"/>
        <v>0.16666666666666666</v>
      </c>
    </row>
    <row r="34" spans="1:9" ht="15" x14ac:dyDescent="0.2">
      <c r="A34" s="23" t="s">
        <v>112</v>
      </c>
      <c r="B34" s="24">
        <v>0</v>
      </c>
      <c r="C34" s="24">
        <v>1</v>
      </c>
      <c r="D34" s="24">
        <v>1</v>
      </c>
      <c r="E34" s="24">
        <f t="shared" si="0"/>
        <v>1</v>
      </c>
      <c r="F34" s="24">
        <v>0</v>
      </c>
      <c r="G34" s="24">
        <v>0</v>
      </c>
      <c r="H34" s="24">
        <v>0</v>
      </c>
      <c r="I34" s="27">
        <f t="shared" si="1"/>
        <v>0</v>
      </c>
    </row>
    <row r="35" spans="1:9" ht="15" x14ac:dyDescent="0.2">
      <c r="A35" s="23" t="s">
        <v>113</v>
      </c>
      <c r="B35" s="24">
        <v>3</v>
      </c>
      <c r="C35" s="24">
        <v>3</v>
      </c>
      <c r="D35" s="24">
        <v>3</v>
      </c>
      <c r="E35" s="24">
        <f t="shared" si="0"/>
        <v>3</v>
      </c>
      <c r="F35" s="24">
        <v>0</v>
      </c>
      <c r="G35" s="24">
        <v>0</v>
      </c>
      <c r="H35" s="24">
        <v>0</v>
      </c>
      <c r="I35" s="27">
        <f t="shared" si="1"/>
        <v>0</v>
      </c>
    </row>
    <row r="36" spans="1:9" ht="15" x14ac:dyDescent="0.2">
      <c r="A36" s="25" t="s">
        <v>114</v>
      </c>
      <c r="B36" s="28">
        <v>1</v>
      </c>
      <c r="C36" s="28">
        <v>2</v>
      </c>
      <c r="D36" s="28">
        <v>2</v>
      </c>
      <c r="E36" s="24">
        <f t="shared" si="0"/>
        <v>2</v>
      </c>
      <c r="F36" s="24">
        <v>0</v>
      </c>
      <c r="G36" s="24">
        <v>0</v>
      </c>
      <c r="H36" s="24">
        <v>0</v>
      </c>
      <c r="I36" s="27">
        <f t="shared" si="1"/>
        <v>0</v>
      </c>
    </row>
    <row r="37" spans="1:9" ht="15" x14ac:dyDescent="0.2">
      <c r="A37" s="25" t="s">
        <v>115</v>
      </c>
      <c r="B37" s="28">
        <v>2</v>
      </c>
      <c r="C37" s="28">
        <v>1</v>
      </c>
      <c r="D37" s="28">
        <v>1</v>
      </c>
      <c r="E37" s="24">
        <f t="shared" si="0"/>
        <v>1</v>
      </c>
      <c r="F37" s="24">
        <v>0</v>
      </c>
      <c r="G37" s="24">
        <v>0</v>
      </c>
      <c r="H37" s="24">
        <v>0</v>
      </c>
      <c r="I37" s="27">
        <f t="shared" si="1"/>
        <v>0</v>
      </c>
    </row>
    <row r="38" spans="1:9" ht="15" x14ac:dyDescent="0.2">
      <c r="A38" s="23" t="s">
        <v>116</v>
      </c>
      <c r="B38" s="24">
        <v>2</v>
      </c>
      <c r="C38" s="24">
        <v>2</v>
      </c>
      <c r="D38" s="24">
        <v>2</v>
      </c>
      <c r="E38" s="24">
        <f t="shared" si="0"/>
        <v>2</v>
      </c>
      <c r="F38" s="24">
        <v>0</v>
      </c>
      <c r="G38" s="24">
        <v>0</v>
      </c>
      <c r="H38" s="24">
        <v>0</v>
      </c>
      <c r="I38" s="27">
        <f t="shared" si="1"/>
        <v>0</v>
      </c>
    </row>
    <row r="39" spans="1:9" ht="15" x14ac:dyDescent="0.2">
      <c r="A39" s="25" t="s">
        <v>116</v>
      </c>
      <c r="B39" s="28">
        <v>2</v>
      </c>
      <c r="C39" s="28">
        <v>2</v>
      </c>
      <c r="D39" s="28">
        <v>2</v>
      </c>
      <c r="E39" s="24">
        <f t="shared" si="0"/>
        <v>2</v>
      </c>
      <c r="F39" s="24">
        <v>0</v>
      </c>
      <c r="G39" s="24">
        <v>0</v>
      </c>
      <c r="H39" s="24">
        <v>0</v>
      </c>
      <c r="I39" s="27">
        <f t="shared" si="1"/>
        <v>0</v>
      </c>
    </row>
    <row r="40" spans="1:9" ht="15" x14ac:dyDescent="0.2">
      <c r="A40" s="23" t="s">
        <v>117</v>
      </c>
      <c r="B40" s="24">
        <v>2</v>
      </c>
      <c r="C40" s="24">
        <v>4</v>
      </c>
      <c r="D40" s="24">
        <v>3</v>
      </c>
      <c r="E40" s="24">
        <f t="shared" si="0"/>
        <v>3</v>
      </c>
      <c r="F40" s="24">
        <v>0</v>
      </c>
      <c r="G40" s="24">
        <v>0</v>
      </c>
      <c r="H40" s="24">
        <v>0</v>
      </c>
      <c r="I40" s="27">
        <f t="shared" si="1"/>
        <v>0</v>
      </c>
    </row>
    <row r="41" spans="1:9" ht="15" x14ac:dyDescent="0.2">
      <c r="A41" s="23" t="s">
        <v>118</v>
      </c>
      <c r="B41" s="24">
        <v>1</v>
      </c>
      <c r="C41" s="24">
        <v>1</v>
      </c>
      <c r="D41" s="24">
        <v>1</v>
      </c>
      <c r="E41" s="24">
        <f t="shared" si="0"/>
        <v>1</v>
      </c>
      <c r="F41" s="24">
        <v>0</v>
      </c>
      <c r="G41" s="24">
        <v>0</v>
      </c>
      <c r="H41" s="24">
        <v>0</v>
      </c>
      <c r="I41" s="27">
        <f t="shared" si="1"/>
        <v>0</v>
      </c>
    </row>
    <row r="42" spans="1:9" x14ac:dyDescent="0.2">
      <c r="A42" s="25" t="s">
        <v>60</v>
      </c>
      <c r="B42" s="28">
        <v>0</v>
      </c>
      <c r="C42" s="28">
        <v>0</v>
      </c>
      <c r="D42" s="28">
        <v>0</v>
      </c>
      <c r="E42" s="30">
        <f>D42+H42</f>
        <v>1</v>
      </c>
      <c r="F42" s="28">
        <v>0</v>
      </c>
      <c r="G42" s="28">
        <v>0</v>
      </c>
      <c r="H42" s="28">
        <v>1</v>
      </c>
      <c r="I42" s="31">
        <f>AVERAGE(F42:H42)/E42</f>
        <v>0.33333333333333331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workbookViewId="0">
      <selection activeCell="A4" sqref="A4:J4"/>
    </sheetView>
  </sheetViews>
  <sheetFormatPr defaultRowHeight="14.25" x14ac:dyDescent="0.2"/>
  <cols>
    <col min="1" max="1" width="26.5" style="6" customWidth="1"/>
    <col min="2" max="4" width="0" style="6" hidden="1" customWidth="1"/>
    <col min="5" max="8" width="9" style="6"/>
    <col min="9" max="9" width="17.375" style="6" customWidth="1"/>
    <col min="10" max="16384" width="9" style="6"/>
  </cols>
  <sheetData>
    <row r="1" spans="1:10" ht="21.75" x14ac:dyDescent="0.5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0.75" customHeight="1" x14ac:dyDescent="0.2">
      <c r="A2" s="59" t="s">
        <v>63</v>
      </c>
      <c r="B2" s="61" t="s">
        <v>64</v>
      </c>
      <c r="C2" s="62"/>
      <c r="D2" s="62"/>
      <c r="E2" s="63"/>
      <c r="F2" s="61" t="s">
        <v>65</v>
      </c>
      <c r="G2" s="62"/>
      <c r="H2" s="63"/>
      <c r="I2" s="64" t="s">
        <v>66</v>
      </c>
      <c r="J2" s="64" t="s">
        <v>67</v>
      </c>
    </row>
    <row r="3" spans="1:10" ht="30" x14ac:dyDescent="0.2">
      <c r="A3" s="60"/>
      <c r="B3" s="8">
        <v>2017</v>
      </c>
      <c r="C3" s="8">
        <v>2018</v>
      </c>
      <c r="D3" s="8">
        <v>2019</v>
      </c>
      <c r="E3" s="8" t="s">
        <v>68</v>
      </c>
      <c r="F3" s="8">
        <v>2016</v>
      </c>
      <c r="G3" s="8">
        <v>2017</v>
      </c>
      <c r="H3" s="8">
        <v>2018</v>
      </c>
      <c r="I3" s="65"/>
      <c r="J3" s="65"/>
    </row>
    <row r="4" spans="1:10" ht="15" x14ac:dyDescent="0.25">
      <c r="A4" s="56" t="s">
        <v>152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x14ac:dyDescent="0.2">
      <c r="A5" s="3" t="s">
        <v>21</v>
      </c>
      <c r="B5" s="10">
        <v>7</v>
      </c>
      <c r="C5" s="10">
        <v>6</v>
      </c>
      <c r="D5" s="10">
        <v>5</v>
      </c>
      <c r="E5" s="20">
        <f t="shared" ref="E5:E14" si="0">D5+H5</f>
        <v>5</v>
      </c>
      <c r="F5" s="10">
        <v>0</v>
      </c>
      <c r="G5" s="10">
        <v>0</v>
      </c>
      <c r="H5" s="10">
        <v>0</v>
      </c>
      <c r="I5" s="21">
        <f t="shared" ref="I5:I14" si="1">AVERAGE(F5:H5)/E5</f>
        <v>0</v>
      </c>
      <c r="J5" s="3" t="str">
        <f t="shared" ref="J5:J14" si="2">IF(I5&lt;1%,"راكد",IF(I5&lt;15%,"مشبع","مطلوب"))</f>
        <v>راكد</v>
      </c>
    </row>
    <row r="6" spans="1:10" x14ac:dyDescent="0.2">
      <c r="A6" s="3" t="s">
        <v>19</v>
      </c>
      <c r="B6" s="10">
        <v>5</v>
      </c>
      <c r="C6" s="10">
        <v>4</v>
      </c>
      <c r="D6" s="10">
        <v>4</v>
      </c>
      <c r="E6" s="20">
        <f t="shared" si="0"/>
        <v>4</v>
      </c>
      <c r="F6" s="10">
        <v>0</v>
      </c>
      <c r="G6" s="10">
        <v>0</v>
      </c>
      <c r="H6" s="10">
        <v>0</v>
      </c>
      <c r="I6" s="21">
        <f t="shared" si="1"/>
        <v>0</v>
      </c>
      <c r="J6" s="3" t="str">
        <f t="shared" si="2"/>
        <v>راكد</v>
      </c>
    </row>
    <row r="7" spans="1:10" x14ac:dyDescent="0.2">
      <c r="A7" s="3" t="s">
        <v>57</v>
      </c>
      <c r="B7" s="10">
        <v>2</v>
      </c>
      <c r="C7" s="10">
        <v>2</v>
      </c>
      <c r="D7" s="10">
        <v>2</v>
      </c>
      <c r="E7" s="20">
        <f t="shared" si="0"/>
        <v>2</v>
      </c>
      <c r="F7" s="10">
        <v>0</v>
      </c>
      <c r="G7" s="10">
        <v>0</v>
      </c>
      <c r="H7" s="10">
        <v>0</v>
      </c>
      <c r="I7" s="21">
        <f t="shared" si="1"/>
        <v>0</v>
      </c>
      <c r="J7" s="3" t="str">
        <f t="shared" si="2"/>
        <v>راكد</v>
      </c>
    </row>
    <row r="8" spans="1:10" x14ac:dyDescent="0.2">
      <c r="A8" s="3" t="s">
        <v>30</v>
      </c>
      <c r="B8" s="10">
        <v>3</v>
      </c>
      <c r="C8" s="10">
        <v>0</v>
      </c>
      <c r="D8" s="10">
        <v>1</v>
      </c>
      <c r="E8" s="20">
        <f t="shared" si="0"/>
        <v>2</v>
      </c>
      <c r="F8" s="10">
        <v>2</v>
      </c>
      <c r="G8" s="10">
        <v>0</v>
      </c>
      <c r="H8" s="10">
        <v>1</v>
      </c>
      <c r="I8" s="21">
        <f t="shared" si="1"/>
        <v>0.5</v>
      </c>
      <c r="J8" s="3" t="str">
        <f t="shared" si="2"/>
        <v>مطلوب</v>
      </c>
    </row>
    <row r="9" spans="1:10" x14ac:dyDescent="0.2">
      <c r="A9" s="3" t="s">
        <v>18</v>
      </c>
      <c r="B9" s="10">
        <v>1</v>
      </c>
      <c r="C9" s="10">
        <v>1</v>
      </c>
      <c r="D9" s="10">
        <v>1</v>
      </c>
      <c r="E9" s="20">
        <f t="shared" si="0"/>
        <v>1</v>
      </c>
      <c r="F9" s="10">
        <v>0</v>
      </c>
      <c r="G9" s="10">
        <v>0</v>
      </c>
      <c r="H9" s="10">
        <v>0</v>
      </c>
      <c r="I9" s="21">
        <f t="shared" si="1"/>
        <v>0</v>
      </c>
      <c r="J9" s="3" t="str">
        <f t="shared" si="2"/>
        <v>راكد</v>
      </c>
    </row>
    <row r="10" spans="1:10" x14ac:dyDescent="0.2">
      <c r="A10" s="3" t="s">
        <v>22</v>
      </c>
      <c r="B10" s="10">
        <v>1</v>
      </c>
      <c r="C10" s="10">
        <v>1</v>
      </c>
      <c r="D10" s="10">
        <v>1</v>
      </c>
      <c r="E10" s="20">
        <f t="shared" si="0"/>
        <v>1</v>
      </c>
      <c r="F10" s="10">
        <v>0</v>
      </c>
      <c r="G10" s="10">
        <v>0</v>
      </c>
      <c r="H10" s="10">
        <v>0</v>
      </c>
      <c r="I10" s="21">
        <f t="shared" si="1"/>
        <v>0</v>
      </c>
      <c r="J10" s="3" t="str">
        <f t="shared" si="2"/>
        <v>راكد</v>
      </c>
    </row>
    <row r="11" spans="1:10" x14ac:dyDescent="0.2">
      <c r="A11" s="3" t="s">
        <v>23</v>
      </c>
      <c r="B11" s="10">
        <v>1</v>
      </c>
      <c r="C11" s="10">
        <v>1</v>
      </c>
      <c r="D11" s="10">
        <v>1</v>
      </c>
      <c r="E11" s="20">
        <f t="shared" si="0"/>
        <v>1</v>
      </c>
      <c r="F11" s="10">
        <v>0</v>
      </c>
      <c r="G11" s="10">
        <v>0</v>
      </c>
      <c r="H11" s="10">
        <v>0</v>
      </c>
      <c r="I11" s="21">
        <f t="shared" si="1"/>
        <v>0</v>
      </c>
      <c r="J11" s="3" t="str">
        <f t="shared" si="2"/>
        <v>راكد</v>
      </c>
    </row>
    <row r="12" spans="1:10" x14ac:dyDescent="0.2">
      <c r="A12" s="3" t="s">
        <v>24</v>
      </c>
      <c r="B12" s="10">
        <v>1</v>
      </c>
      <c r="C12" s="10">
        <v>1</v>
      </c>
      <c r="D12" s="10">
        <v>1</v>
      </c>
      <c r="E12" s="20">
        <f t="shared" si="0"/>
        <v>1</v>
      </c>
      <c r="F12" s="10">
        <v>0</v>
      </c>
      <c r="G12" s="10">
        <v>0</v>
      </c>
      <c r="H12" s="10">
        <v>0</v>
      </c>
      <c r="I12" s="21">
        <f t="shared" si="1"/>
        <v>0</v>
      </c>
      <c r="J12" s="3" t="str">
        <f t="shared" si="2"/>
        <v>راكد</v>
      </c>
    </row>
    <row r="13" spans="1:10" x14ac:dyDescent="0.2">
      <c r="A13" s="3" t="s">
        <v>25</v>
      </c>
      <c r="B13" s="10">
        <v>1</v>
      </c>
      <c r="C13" s="10">
        <v>1</v>
      </c>
      <c r="D13" s="10">
        <v>1</v>
      </c>
      <c r="E13" s="20">
        <f t="shared" si="0"/>
        <v>1</v>
      </c>
      <c r="F13" s="10">
        <v>0</v>
      </c>
      <c r="G13" s="10">
        <v>0</v>
      </c>
      <c r="H13" s="10">
        <v>0</v>
      </c>
      <c r="I13" s="21">
        <f t="shared" si="1"/>
        <v>0</v>
      </c>
      <c r="J13" s="3" t="str">
        <f t="shared" si="2"/>
        <v>راكد</v>
      </c>
    </row>
    <row r="14" spans="1:10" x14ac:dyDescent="0.2">
      <c r="A14" s="3" t="s">
        <v>58</v>
      </c>
      <c r="B14" s="10">
        <v>1</v>
      </c>
      <c r="C14" s="10">
        <v>1</v>
      </c>
      <c r="D14" s="10">
        <v>1</v>
      </c>
      <c r="E14" s="20">
        <f t="shared" si="0"/>
        <v>1</v>
      </c>
      <c r="F14" s="10">
        <v>0</v>
      </c>
      <c r="G14" s="10">
        <v>0</v>
      </c>
      <c r="H14" s="10">
        <v>0</v>
      </c>
      <c r="I14" s="21">
        <f t="shared" si="1"/>
        <v>0</v>
      </c>
      <c r="J14" s="3" t="str">
        <f t="shared" si="2"/>
        <v>راكد</v>
      </c>
    </row>
  </sheetData>
  <sortState ref="A17:L31">
    <sortCondition descending="1" ref="E17"/>
  </sortState>
  <mergeCells count="7">
    <mergeCell ref="A4:J4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rightToLeft="1" workbookViewId="0">
      <selection activeCell="A4" sqref="A4"/>
    </sheetView>
  </sheetViews>
  <sheetFormatPr defaultRowHeight="14.25" x14ac:dyDescent="0.2"/>
  <cols>
    <col min="1" max="1" width="26.5" style="6" customWidth="1"/>
    <col min="2" max="4" width="0" style="6" hidden="1" customWidth="1"/>
    <col min="5" max="8" width="9" style="6"/>
    <col min="9" max="9" width="17.375" style="6" customWidth="1"/>
    <col min="10" max="16384" width="9" style="6"/>
  </cols>
  <sheetData>
    <row r="1" spans="1:9" ht="46.5" customHeight="1" x14ac:dyDescent="0.5">
      <c r="A1" s="66" t="s">
        <v>159</v>
      </c>
      <c r="B1" s="66"/>
      <c r="C1" s="66"/>
      <c r="D1" s="66"/>
      <c r="E1" s="66"/>
      <c r="F1" s="66"/>
      <c r="G1" s="66"/>
      <c r="H1" s="66"/>
      <c r="I1" s="66"/>
    </row>
    <row r="2" spans="1:9" ht="34.5" customHeight="1" x14ac:dyDescent="0.2">
      <c r="A2" s="59" t="s">
        <v>161</v>
      </c>
      <c r="B2" s="61" t="s">
        <v>64</v>
      </c>
      <c r="C2" s="62"/>
      <c r="D2" s="62"/>
      <c r="E2" s="63"/>
      <c r="F2" s="61" t="s">
        <v>65</v>
      </c>
      <c r="G2" s="62"/>
      <c r="H2" s="63"/>
      <c r="I2" s="64" t="s">
        <v>66</v>
      </c>
    </row>
    <row r="3" spans="1:9" ht="30" x14ac:dyDescent="0.2">
      <c r="A3" s="60"/>
      <c r="B3" s="22">
        <v>2017</v>
      </c>
      <c r="C3" s="22">
        <v>2018</v>
      </c>
      <c r="D3" s="22">
        <v>2019</v>
      </c>
      <c r="E3" s="22" t="s">
        <v>68</v>
      </c>
      <c r="F3" s="22">
        <v>2016</v>
      </c>
      <c r="G3" s="22">
        <v>2017</v>
      </c>
      <c r="H3" s="22">
        <v>2018</v>
      </c>
      <c r="I3" s="65"/>
    </row>
    <row r="4" spans="1:9" x14ac:dyDescent="0.2">
      <c r="A4" s="1" t="s">
        <v>142</v>
      </c>
      <c r="B4" s="36">
        <v>2</v>
      </c>
      <c r="C4" s="36">
        <v>2</v>
      </c>
      <c r="D4" s="36">
        <v>1</v>
      </c>
      <c r="E4" s="36">
        <f>D4+H4</f>
        <v>1</v>
      </c>
      <c r="F4" s="36">
        <v>0</v>
      </c>
      <c r="G4" s="36">
        <v>0</v>
      </c>
      <c r="H4" s="36">
        <v>0</v>
      </c>
      <c r="I4" s="37">
        <f>AVERAGE(F4:H4)/E4</f>
        <v>0</v>
      </c>
    </row>
    <row r="5" spans="1:9" x14ac:dyDescent="0.2">
      <c r="A5" s="1" t="s">
        <v>126</v>
      </c>
      <c r="B5" s="36">
        <v>26</v>
      </c>
      <c r="C5" s="36">
        <v>13</v>
      </c>
      <c r="D5" s="36">
        <v>14</v>
      </c>
      <c r="E5" s="36">
        <f>D5+H5</f>
        <v>17</v>
      </c>
      <c r="F5" s="36">
        <v>2</v>
      </c>
      <c r="G5" s="36">
        <v>1</v>
      </c>
      <c r="H5" s="36">
        <v>3</v>
      </c>
      <c r="I5" s="37">
        <f>AVERAGE(F5:H5)/E5</f>
        <v>0.11764705882352941</v>
      </c>
    </row>
    <row r="6" spans="1:9" x14ac:dyDescent="0.2">
      <c r="A6" s="1" t="s">
        <v>127</v>
      </c>
      <c r="B6" s="36">
        <v>4</v>
      </c>
      <c r="C6" s="36">
        <v>3</v>
      </c>
      <c r="D6" s="36">
        <v>2</v>
      </c>
      <c r="E6" s="36">
        <f>D6+H6</f>
        <v>2</v>
      </c>
      <c r="F6" s="36">
        <v>2</v>
      </c>
      <c r="G6" s="36">
        <v>2</v>
      </c>
      <c r="H6" s="36">
        <v>0</v>
      </c>
      <c r="I6" s="37">
        <f>AVERAGE(F6:H6)/E6</f>
        <v>0.66666666666666663</v>
      </c>
    </row>
    <row r="7" spans="1:9" x14ac:dyDescent="0.2">
      <c r="A7" s="1" t="s">
        <v>128</v>
      </c>
      <c r="B7" s="36">
        <v>4</v>
      </c>
      <c r="C7" s="36">
        <v>3</v>
      </c>
      <c r="D7" s="36">
        <v>4</v>
      </c>
      <c r="E7" s="36">
        <f>D7+H7</f>
        <v>6</v>
      </c>
      <c r="F7" s="36">
        <v>0</v>
      </c>
      <c r="G7" s="36">
        <v>1</v>
      </c>
      <c r="H7" s="36">
        <v>2</v>
      </c>
      <c r="I7" s="37">
        <f>AVERAGE(F7:H7)/E7</f>
        <v>0.16666666666666666</v>
      </c>
    </row>
    <row r="8" spans="1:9" x14ac:dyDescent="0.2">
      <c r="A8" s="1" t="s">
        <v>135</v>
      </c>
      <c r="B8" s="36">
        <v>2</v>
      </c>
      <c r="C8" s="36">
        <v>2</v>
      </c>
      <c r="D8" s="36">
        <v>2</v>
      </c>
      <c r="E8" s="36">
        <f>D8+H8</f>
        <v>2</v>
      </c>
      <c r="F8" s="36">
        <v>0</v>
      </c>
      <c r="G8" s="36">
        <v>0</v>
      </c>
      <c r="H8" s="36">
        <v>0</v>
      </c>
      <c r="I8" s="37">
        <f>AVERAGE(F8:H8)/E8</f>
        <v>0</v>
      </c>
    </row>
    <row r="9" spans="1:9" ht="15" x14ac:dyDescent="0.2">
      <c r="A9" s="23" t="s">
        <v>76</v>
      </c>
      <c r="B9" s="24">
        <v>9</v>
      </c>
      <c r="C9" s="24">
        <v>7</v>
      </c>
      <c r="D9" s="24">
        <v>8</v>
      </c>
      <c r="E9" s="24">
        <f t="shared" ref="E9:E38" si="0">D9+H9</f>
        <v>8</v>
      </c>
      <c r="F9" s="24">
        <v>0</v>
      </c>
      <c r="G9" s="24">
        <v>0</v>
      </c>
      <c r="H9" s="24">
        <v>0</v>
      </c>
      <c r="I9" s="27">
        <f t="shared" ref="I9:I38" si="1">AVERAGE(F9:H9)/E9</f>
        <v>0</v>
      </c>
    </row>
    <row r="10" spans="1:9" ht="15" x14ac:dyDescent="0.2">
      <c r="A10" s="23" t="s">
        <v>77</v>
      </c>
      <c r="B10" s="24">
        <v>6</v>
      </c>
      <c r="C10" s="24">
        <v>6</v>
      </c>
      <c r="D10" s="24">
        <v>5</v>
      </c>
      <c r="E10" s="24">
        <f t="shared" si="0"/>
        <v>6</v>
      </c>
      <c r="F10" s="24">
        <v>0</v>
      </c>
      <c r="G10" s="24">
        <v>0</v>
      </c>
      <c r="H10" s="24">
        <v>1</v>
      </c>
      <c r="I10" s="27">
        <f t="shared" si="1"/>
        <v>5.5555555555555552E-2</v>
      </c>
    </row>
    <row r="11" spans="1:9" ht="15" x14ac:dyDescent="0.2">
      <c r="A11" s="23" t="s">
        <v>82</v>
      </c>
      <c r="B11" s="24">
        <v>12</v>
      </c>
      <c r="C11" s="24">
        <v>9</v>
      </c>
      <c r="D11" s="24">
        <v>11</v>
      </c>
      <c r="E11" s="24">
        <f t="shared" si="0"/>
        <v>11</v>
      </c>
      <c r="F11" s="24">
        <v>0</v>
      </c>
      <c r="G11" s="24">
        <v>1</v>
      </c>
      <c r="H11" s="24">
        <v>0</v>
      </c>
      <c r="I11" s="27">
        <f t="shared" si="1"/>
        <v>3.03030303030303E-2</v>
      </c>
    </row>
    <row r="12" spans="1:9" ht="15" x14ac:dyDescent="0.2">
      <c r="A12" s="25" t="s">
        <v>84</v>
      </c>
      <c r="B12" s="28">
        <v>7</v>
      </c>
      <c r="C12" s="28">
        <v>4</v>
      </c>
      <c r="D12" s="28">
        <v>4</v>
      </c>
      <c r="E12" s="24">
        <f t="shared" si="0"/>
        <v>4</v>
      </c>
      <c r="F12" s="24">
        <v>0</v>
      </c>
      <c r="G12" s="28">
        <v>1</v>
      </c>
      <c r="H12" s="24">
        <v>0</v>
      </c>
      <c r="I12" s="27">
        <f t="shared" si="1"/>
        <v>8.3333333333333329E-2</v>
      </c>
    </row>
    <row r="13" spans="1:9" ht="15" x14ac:dyDescent="0.2">
      <c r="A13" s="25" t="s">
        <v>143</v>
      </c>
      <c r="B13" s="28">
        <v>1</v>
      </c>
      <c r="C13" s="28">
        <v>1</v>
      </c>
      <c r="D13" s="28">
        <v>1</v>
      </c>
      <c r="E13" s="24">
        <f t="shared" si="0"/>
        <v>1</v>
      </c>
      <c r="F13" s="24">
        <v>0</v>
      </c>
      <c r="G13" s="24">
        <v>0</v>
      </c>
      <c r="H13" s="24">
        <v>0</v>
      </c>
      <c r="I13" s="27">
        <f t="shared" si="1"/>
        <v>0</v>
      </c>
    </row>
    <row r="14" spans="1:9" ht="15" x14ac:dyDescent="0.2">
      <c r="A14" s="23" t="s">
        <v>87</v>
      </c>
      <c r="B14" s="24">
        <v>1</v>
      </c>
      <c r="C14" s="24">
        <v>1</v>
      </c>
      <c r="D14" s="24">
        <v>2</v>
      </c>
      <c r="E14" s="24">
        <f t="shared" si="0"/>
        <v>2</v>
      </c>
      <c r="F14" s="24">
        <v>0</v>
      </c>
      <c r="G14" s="24">
        <v>1</v>
      </c>
      <c r="H14" s="24">
        <v>0</v>
      </c>
      <c r="I14" s="27">
        <f t="shared" si="1"/>
        <v>0.16666666666666666</v>
      </c>
    </row>
    <row r="15" spans="1:9" ht="15" x14ac:dyDescent="0.2">
      <c r="A15" s="23" t="s">
        <v>88</v>
      </c>
      <c r="B15" s="24">
        <v>8</v>
      </c>
      <c r="C15" s="24">
        <v>8</v>
      </c>
      <c r="D15" s="24">
        <v>11</v>
      </c>
      <c r="E15" s="24">
        <f t="shared" si="0"/>
        <v>12</v>
      </c>
      <c r="F15" s="24">
        <v>1</v>
      </c>
      <c r="G15" s="24">
        <v>0</v>
      </c>
      <c r="H15" s="24">
        <v>1</v>
      </c>
      <c r="I15" s="27">
        <f t="shared" si="1"/>
        <v>5.5555555555555552E-2</v>
      </c>
    </row>
    <row r="16" spans="1:9" ht="15" x14ac:dyDescent="0.2">
      <c r="A16" s="25" t="s">
        <v>91</v>
      </c>
      <c r="B16" s="28">
        <v>2</v>
      </c>
      <c r="C16" s="28">
        <v>2</v>
      </c>
      <c r="D16" s="28">
        <v>4</v>
      </c>
      <c r="E16" s="24">
        <f t="shared" si="0"/>
        <v>4</v>
      </c>
      <c r="F16" s="28">
        <v>1</v>
      </c>
      <c r="G16" s="24">
        <v>0</v>
      </c>
      <c r="H16" s="24">
        <v>0</v>
      </c>
      <c r="I16" s="27">
        <f t="shared" si="1"/>
        <v>8.3333333333333329E-2</v>
      </c>
    </row>
    <row r="17" spans="1:9" ht="15" x14ac:dyDescent="0.2">
      <c r="A17" s="23" t="s">
        <v>92</v>
      </c>
      <c r="B17" s="24">
        <v>0</v>
      </c>
      <c r="C17" s="24">
        <v>2</v>
      </c>
      <c r="D17" s="24">
        <v>1</v>
      </c>
      <c r="E17" s="24">
        <f t="shared" si="0"/>
        <v>1</v>
      </c>
      <c r="F17" s="24">
        <v>0</v>
      </c>
      <c r="G17" s="24">
        <v>0</v>
      </c>
      <c r="H17" s="24">
        <v>0</v>
      </c>
      <c r="I17" s="27">
        <f t="shared" si="1"/>
        <v>0</v>
      </c>
    </row>
    <row r="18" spans="1:9" ht="15" x14ac:dyDescent="0.2">
      <c r="A18" s="23" t="s">
        <v>96</v>
      </c>
      <c r="B18" s="24">
        <v>14</v>
      </c>
      <c r="C18" s="24">
        <v>15</v>
      </c>
      <c r="D18" s="24">
        <v>20</v>
      </c>
      <c r="E18" s="24">
        <f t="shared" si="0"/>
        <v>23</v>
      </c>
      <c r="F18" s="24">
        <v>4</v>
      </c>
      <c r="G18" s="24">
        <v>8</v>
      </c>
      <c r="H18" s="24">
        <v>3</v>
      </c>
      <c r="I18" s="27">
        <f t="shared" si="1"/>
        <v>0.21739130434782608</v>
      </c>
    </row>
    <row r="19" spans="1:9" ht="15" x14ac:dyDescent="0.2">
      <c r="A19" s="25" t="s">
        <v>98</v>
      </c>
      <c r="B19" s="28">
        <v>8</v>
      </c>
      <c r="C19" s="28">
        <v>11</v>
      </c>
      <c r="D19" s="28">
        <v>13</v>
      </c>
      <c r="E19" s="24">
        <f t="shared" si="0"/>
        <v>16</v>
      </c>
      <c r="F19" s="28">
        <v>2</v>
      </c>
      <c r="G19" s="28">
        <v>6</v>
      </c>
      <c r="H19" s="28">
        <v>3</v>
      </c>
      <c r="I19" s="27">
        <f t="shared" si="1"/>
        <v>0.22916666666666666</v>
      </c>
    </row>
    <row r="20" spans="1:9" ht="15" x14ac:dyDescent="0.2">
      <c r="A20" s="23" t="s">
        <v>103</v>
      </c>
      <c r="B20" s="24">
        <v>5</v>
      </c>
      <c r="C20" s="24">
        <v>6</v>
      </c>
      <c r="D20" s="24">
        <v>4</v>
      </c>
      <c r="E20" s="24">
        <f t="shared" si="0"/>
        <v>4</v>
      </c>
      <c r="F20" s="24">
        <v>1</v>
      </c>
      <c r="G20" s="24">
        <v>0</v>
      </c>
      <c r="H20" s="24">
        <v>0</v>
      </c>
      <c r="I20" s="27">
        <f t="shared" si="1"/>
        <v>8.3333333333333329E-2</v>
      </c>
    </row>
    <row r="21" spans="1:9" ht="15" x14ac:dyDescent="0.2">
      <c r="A21" s="23" t="s">
        <v>104</v>
      </c>
      <c r="B21" s="24">
        <v>2</v>
      </c>
      <c r="C21" s="24">
        <v>3</v>
      </c>
      <c r="D21" s="24">
        <v>5</v>
      </c>
      <c r="E21" s="24">
        <f t="shared" si="0"/>
        <v>5</v>
      </c>
      <c r="F21" s="24">
        <v>0</v>
      </c>
      <c r="G21" s="24">
        <v>0</v>
      </c>
      <c r="H21" s="24">
        <v>0</v>
      </c>
      <c r="I21" s="27">
        <f t="shared" si="1"/>
        <v>0</v>
      </c>
    </row>
    <row r="22" spans="1:9" ht="15" x14ac:dyDescent="0.2">
      <c r="A22" s="23" t="s">
        <v>108</v>
      </c>
      <c r="B22" s="24">
        <v>11</v>
      </c>
      <c r="C22" s="24">
        <v>12</v>
      </c>
      <c r="D22" s="24">
        <v>12</v>
      </c>
      <c r="E22" s="24">
        <f t="shared" si="0"/>
        <v>12</v>
      </c>
      <c r="F22" s="24">
        <v>1</v>
      </c>
      <c r="G22" s="24">
        <v>0</v>
      </c>
      <c r="H22" s="24">
        <v>0</v>
      </c>
      <c r="I22" s="27">
        <f t="shared" si="1"/>
        <v>2.7777777777777776E-2</v>
      </c>
    </row>
    <row r="23" spans="1:9" ht="15" x14ac:dyDescent="0.2">
      <c r="A23" s="32" t="s">
        <v>109</v>
      </c>
      <c r="B23" s="33">
        <v>11</v>
      </c>
      <c r="C23" s="33">
        <v>12</v>
      </c>
      <c r="D23" s="33">
        <v>12</v>
      </c>
      <c r="E23" s="34">
        <f t="shared" si="0"/>
        <v>12</v>
      </c>
      <c r="F23" s="33">
        <v>1</v>
      </c>
      <c r="G23" s="34">
        <v>0</v>
      </c>
      <c r="H23" s="34">
        <v>0</v>
      </c>
      <c r="I23" s="35">
        <f t="shared" si="1"/>
        <v>2.7777777777777776E-2</v>
      </c>
    </row>
    <row r="24" spans="1:9" ht="15" x14ac:dyDescent="0.2">
      <c r="A24" s="23" t="s">
        <v>112</v>
      </c>
      <c r="B24" s="24">
        <v>0</v>
      </c>
      <c r="C24" s="24">
        <v>1</v>
      </c>
      <c r="D24" s="24">
        <v>0</v>
      </c>
      <c r="E24" s="24">
        <f t="shared" si="0"/>
        <v>1</v>
      </c>
      <c r="F24" s="24">
        <v>0</v>
      </c>
      <c r="G24" s="24">
        <v>0</v>
      </c>
      <c r="H24" s="24">
        <v>1</v>
      </c>
      <c r="I24" s="27">
        <f t="shared" si="1"/>
        <v>0.33333333333333331</v>
      </c>
    </row>
    <row r="25" spans="1:9" ht="15" x14ac:dyDescent="0.2">
      <c r="A25" s="25" t="s">
        <v>144</v>
      </c>
      <c r="B25" s="28">
        <v>0</v>
      </c>
      <c r="C25" s="28">
        <v>1</v>
      </c>
      <c r="D25" s="28">
        <v>0</v>
      </c>
      <c r="E25" s="24">
        <f t="shared" si="0"/>
        <v>1</v>
      </c>
      <c r="F25" s="24">
        <v>0</v>
      </c>
      <c r="G25" s="24">
        <v>0</v>
      </c>
      <c r="H25" s="28">
        <v>1</v>
      </c>
      <c r="I25" s="27">
        <f t="shared" si="1"/>
        <v>0.33333333333333331</v>
      </c>
    </row>
    <row r="26" spans="1:9" s="19" customFormat="1" ht="15" x14ac:dyDescent="0.2">
      <c r="A26" s="23" t="s">
        <v>113</v>
      </c>
      <c r="B26" s="24">
        <v>7</v>
      </c>
      <c r="C26" s="24">
        <v>7</v>
      </c>
      <c r="D26" s="24">
        <v>8</v>
      </c>
      <c r="E26" s="24">
        <f t="shared" si="0"/>
        <v>8</v>
      </c>
      <c r="F26" s="24">
        <v>0</v>
      </c>
      <c r="G26" s="24">
        <v>0</v>
      </c>
      <c r="H26" s="24">
        <v>0</v>
      </c>
      <c r="I26" s="27">
        <f t="shared" si="1"/>
        <v>0</v>
      </c>
    </row>
    <row r="27" spans="1:9" ht="15" x14ac:dyDescent="0.2">
      <c r="A27" s="25" t="s">
        <v>114</v>
      </c>
      <c r="B27" s="28">
        <v>6</v>
      </c>
      <c r="C27" s="28">
        <v>6</v>
      </c>
      <c r="D27" s="28">
        <v>7</v>
      </c>
      <c r="E27" s="24">
        <f t="shared" si="0"/>
        <v>7</v>
      </c>
      <c r="F27" s="24">
        <v>0</v>
      </c>
      <c r="G27" s="24">
        <v>0</v>
      </c>
      <c r="H27" s="24">
        <v>0</v>
      </c>
      <c r="I27" s="27">
        <f t="shared" si="1"/>
        <v>0</v>
      </c>
    </row>
    <row r="28" spans="1:9" ht="15" x14ac:dyDescent="0.2">
      <c r="A28" s="25" t="s">
        <v>115</v>
      </c>
      <c r="B28" s="28">
        <v>1</v>
      </c>
      <c r="C28" s="28">
        <v>1</v>
      </c>
      <c r="D28" s="28">
        <v>1</v>
      </c>
      <c r="E28" s="24">
        <f t="shared" si="0"/>
        <v>1</v>
      </c>
      <c r="F28" s="24">
        <v>0</v>
      </c>
      <c r="G28" s="24">
        <v>0</v>
      </c>
      <c r="H28" s="24">
        <v>0</v>
      </c>
      <c r="I28" s="27">
        <f t="shared" si="1"/>
        <v>0</v>
      </c>
    </row>
    <row r="29" spans="1:9" ht="15" x14ac:dyDescent="0.2">
      <c r="A29" s="23" t="s">
        <v>145</v>
      </c>
      <c r="B29" s="24">
        <v>0</v>
      </c>
      <c r="C29" s="24">
        <v>1</v>
      </c>
      <c r="D29" s="24">
        <v>1</v>
      </c>
      <c r="E29" s="24">
        <f t="shared" si="0"/>
        <v>1</v>
      </c>
      <c r="F29" s="24">
        <v>0</v>
      </c>
      <c r="G29" s="24">
        <v>0</v>
      </c>
      <c r="H29" s="24">
        <v>0</v>
      </c>
      <c r="I29" s="27">
        <f t="shared" si="1"/>
        <v>0</v>
      </c>
    </row>
    <row r="30" spans="1:9" x14ac:dyDescent="0.2">
      <c r="A30" s="25" t="s">
        <v>1</v>
      </c>
      <c r="B30" s="28">
        <v>9</v>
      </c>
      <c r="C30" s="28">
        <v>9</v>
      </c>
      <c r="D30" s="28">
        <v>9</v>
      </c>
      <c r="E30" s="30">
        <f t="shared" si="0"/>
        <v>9</v>
      </c>
      <c r="F30" s="28">
        <v>0</v>
      </c>
      <c r="G30" s="28">
        <v>0</v>
      </c>
      <c r="H30" s="28">
        <v>0</v>
      </c>
      <c r="I30" s="31">
        <f>AVERAGE(F30:H30)/E30</f>
        <v>0</v>
      </c>
    </row>
    <row r="31" spans="1:9" x14ac:dyDescent="0.2">
      <c r="A31" s="25" t="s">
        <v>3</v>
      </c>
      <c r="B31" s="28">
        <v>1</v>
      </c>
      <c r="C31" s="28">
        <v>1</v>
      </c>
      <c r="D31" s="28">
        <v>2</v>
      </c>
      <c r="E31" s="30">
        <f t="shared" si="0"/>
        <v>2</v>
      </c>
      <c r="F31" s="28">
        <v>0</v>
      </c>
      <c r="G31" s="28">
        <v>0</v>
      </c>
      <c r="H31" s="28">
        <v>0</v>
      </c>
      <c r="I31" s="31">
        <f>AVERAGE(F31:H31)/E31</f>
        <v>0</v>
      </c>
    </row>
    <row r="32" spans="1:9" x14ac:dyDescent="0.2">
      <c r="A32" s="25" t="s">
        <v>9</v>
      </c>
      <c r="B32" s="28">
        <v>4</v>
      </c>
      <c r="C32" s="28">
        <v>4</v>
      </c>
      <c r="D32" s="28">
        <v>2</v>
      </c>
      <c r="E32" s="30">
        <f t="shared" si="0"/>
        <v>2</v>
      </c>
      <c r="F32" s="28">
        <v>0</v>
      </c>
      <c r="G32" s="28">
        <v>2</v>
      </c>
      <c r="H32" s="28">
        <v>0</v>
      </c>
      <c r="I32" s="31">
        <f>AVERAGE(F32:H32)/E32</f>
        <v>0.33333333333333331</v>
      </c>
    </row>
    <row r="33" spans="1:9" x14ac:dyDescent="0.2">
      <c r="A33" s="29" t="s">
        <v>15</v>
      </c>
      <c r="B33" s="38">
        <v>9</v>
      </c>
      <c r="C33" s="38">
        <v>11</v>
      </c>
      <c r="D33" s="38">
        <v>10</v>
      </c>
      <c r="E33" s="39">
        <f t="shared" si="0"/>
        <v>12</v>
      </c>
      <c r="F33" s="38">
        <v>2</v>
      </c>
      <c r="G33" s="38">
        <v>3</v>
      </c>
      <c r="H33" s="38">
        <v>2</v>
      </c>
      <c r="I33" s="40">
        <f t="shared" ref="I33:I36" si="2">AVERAGE(F33:H33)/E33</f>
        <v>0.19444444444444445</v>
      </c>
    </row>
    <row r="34" spans="1:9" x14ac:dyDescent="0.2">
      <c r="A34" s="29" t="s">
        <v>13</v>
      </c>
      <c r="B34" s="38">
        <v>5</v>
      </c>
      <c r="C34" s="38">
        <v>4</v>
      </c>
      <c r="D34" s="38">
        <v>6</v>
      </c>
      <c r="E34" s="39">
        <f t="shared" si="0"/>
        <v>6</v>
      </c>
      <c r="F34" s="38">
        <v>0</v>
      </c>
      <c r="G34" s="38">
        <v>0</v>
      </c>
      <c r="H34" s="38">
        <v>0</v>
      </c>
      <c r="I34" s="40">
        <f t="shared" si="2"/>
        <v>0</v>
      </c>
    </row>
    <row r="35" spans="1:9" x14ac:dyDescent="0.2">
      <c r="A35" s="29" t="s">
        <v>56</v>
      </c>
      <c r="B35" s="38">
        <v>1</v>
      </c>
      <c r="C35" s="38">
        <v>1</v>
      </c>
      <c r="D35" s="38">
        <v>1</v>
      </c>
      <c r="E35" s="39">
        <f t="shared" si="0"/>
        <v>1</v>
      </c>
      <c r="F35" s="38">
        <v>0</v>
      </c>
      <c r="G35" s="38">
        <v>0</v>
      </c>
      <c r="H35" s="38">
        <v>0</v>
      </c>
      <c r="I35" s="40">
        <f t="shared" si="2"/>
        <v>0</v>
      </c>
    </row>
    <row r="36" spans="1:9" x14ac:dyDescent="0.2">
      <c r="A36" s="29" t="s">
        <v>14</v>
      </c>
      <c r="B36" s="38">
        <v>1</v>
      </c>
      <c r="C36" s="38">
        <v>1</v>
      </c>
      <c r="D36" s="38">
        <v>1</v>
      </c>
      <c r="E36" s="39">
        <f t="shared" si="0"/>
        <v>1</v>
      </c>
      <c r="F36" s="38">
        <v>0</v>
      </c>
      <c r="G36" s="38">
        <v>0</v>
      </c>
      <c r="H36" s="38">
        <v>0</v>
      </c>
      <c r="I36" s="40">
        <f t="shared" si="2"/>
        <v>0</v>
      </c>
    </row>
    <row r="37" spans="1:9" x14ac:dyDescent="0.2">
      <c r="A37" s="29" t="s">
        <v>59</v>
      </c>
      <c r="B37" s="38">
        <v>1</v>
      </c>
      <c r="C37" s="38">
        <v>1</v>
      </c>
      <c r="D37" s="38">
        <v>1</v>
      </c>
      <c r="E37" s="39">
        <f t="shared" si="0"/>
        <v>1</v>
      </c>
      <c r="F37" s="38">
        <v>0</v>
      </c>
      <c r="G37" s="38">
        <v>0</v>
      </c>
      <c r="H37" s="38">
        <v>0</v>
      </c>
      <c r="I37" s="40">
        <f t="shared" si="1"/>
        <v>0</v>
      </c>
    </row>
    <row r="38" spans="1:9" x14ac:dyDescent="0.2">
      <c r="A38" s="29" t="s">
        <v>48</v>
      </c>
      <c r="B38" s="38">
        <v>3</v>
      </c>
      <c r="C38" s="38">
        <v>0</v>
      </c>
      <c r="D38" s="38">
        <v>0</v>
      </c>
      <c r="E38" s="39">
        <f t="shared" si="0"/>
        <v>1</v>
      </c>
      <c r="F38" s="38">
        <v>3</v>
      </c>
      <c r="G38" s="38">
        <v>0</v>
      </c>
      <c r="H38" s="38">
        <v>1</v>
      </c>
      <c r="I38" s="40">
        <f t="shared" si="1"/>
        <v>1.3333333333333333</v>
      </c>
    </row>
    <row r="39" spans="1:9" x14ac:dyDescent="0.2">
      <c r="A39" s="29" t="s">
        <v>33</v>
      </c>
      <c r="B39" s="38">
        <v>30</v>
      </c>
      <c r="C39" s="38">
        <v>28</v>
      </c>
      <c r="D39" s="38">
        <v>28</v>
      </c>
      <c r="E39" s="39">
        <f>D39+H39</f>
        <v>28</v>
      </c>
      <c r="F39" s="38">
        <v>0</v>
      </c>
      <c r="G39" s="38">
        <v>0</v>
      </c>
      <c r="H39" s="38">
        <v>0</v>
      </c>
      <c r="I39" s="40">
        <f>AVERAGE(F39:H39)/E39</f>
        <v>0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rightToLeft="1" workbookViewId="0">
      <selection activeCell="A10" sqref="A10:J10"/>
    </sheetView>
  </sheetViews>
  <sheetFormatPr defaultRowHeight="14.25" x14ac:dyDescent="0.2"/>
  <cols>
    <col min="1" max="1" width="27.25" style="6" bestFit="1" customWidth="1"/>
    <col min="2" max="4" width="0" style="6" hidden="1" customWidth="1"/>
    <col min="5" max="8" width="9" style="6"/>
    <col min="9" max="9" width="8" style="6" bestFit="1" customWidth="1"/>
    <col min="10" max="10" width="17.125" style="6" bestFit="1" customWidth="1"/>
    <col min="11" max="16384" width="9" style="6"/>
  </cols>
  <sheetData>
    <row r="1" spans="1:10" ht="21.75" x14ac:dyDescent="0.5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3.75" customHeight="1" x14ac:dyDescent="0.2">
      <c r="A2" s="59" t="s">
        <v>63</v>
      </c>
      <c r="B2" s="61" t="s">
        <v>64</v>
      </c>
      <c r="C2" s="62"/>
      <c r="D2" s="62"/>
      <c r="E2" s="63"/>
      <c r="F2" s="61" t="s">
        <v>65</v>
      </c>
      <c r="G2" s="62"/>
      <c r="H2" s="63"/>
      <c r="I2" s="64" t="s">
        <v>66</v>
      </c>
      <c r="J2" s="64" t="s">
        <v>67</v>
      </c>
    </row>
    <row r="3" spans="1:10" ht="30" x14ac:dyDescent="0.2">
      <c r="A3" s="60"/>
      <c r="B3" s="8">
        <v>2017</v>
      </c>
      <c r="C3" s="8">
        <v>2018</v>
      </c>
      <c r="D3" s="8">
        <v>2019</v>
      </c>
      <c r="E3" s="8" t="s">
        <v>68</v>
      </c>
      <c r="F3" s="8">
        <v>2016</v>
      </c>
      <c r="G3" s="8">
        <v>2017</v>
      </c>
      <c r="H3" s="8">
        <v>2018</v>
      </c>
      <c r="I3" s="65"/>
      <c r="J3" s="65"/>
    </row>
    <row r="4" spans="1:10" ht="15" x14ac:dyDescent="0.25">
      <c r="A4" s="44" t="s">
        <v>149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">
      <c r="A5" s="5" t="s">
        <v>126</v>
      </c>
      <c r="B5" s="13">
        <v>87</v>
      </c>
      <c r="C5" s="13">
        <v>73</v>
      </c>
      <c r="D5" s="13">
        <v>75</v>
      </c>
      <c r="E5" s="13">
        <f t="shared" ref="E5" si="0">D5+H5</f>
        <v>79</v>
      </c>
      <c r="F5" s="13">
        <v>4</v>
      </c>
      <c r="G5" s="13">
        <v>0</v>
      </c>
      <c r="H5" s="13">
        <v>4</v>
      </c>
      <c r="I5" s="14">
        <f t="shared" ref="I5" si="1">AVERAGE(F5:H5)/E5</f>
        <v>3.3755274261603373E-2</v>
      </c>
      <c r="J5" s="5" t="s">
        <v>75</v>
      </c>
    </row>
    <row r="6" spans="1:10" ht="15" x14ac:dyDescent="0.25">
      <c r="A6" s="56" t="s">
        <v>150</v>
      </c>
      <c r="B6" s="57"/>
      <c r="C6" s="57"/>
      <c r="D6" s="57"/>
      <c r="E6" s="57"/>
      <c r="F6" s="57"/>
      <c r="G6" s="57"/>
      <c r="H6" s="57"/>
      <c r="I6" s="57"/>
      <c r="J6" s="58"/>
    </row>
    <row r="7" spans="1:10" x14ac:dyDescent="0.2">
      <c r="A7" s="3" t="s">
        <v>9</v>
      </c>
      <c r="B7" s="10">
        <v>67</v>
      </c>
      <c r="C7" s="10">
        <v>68</v>
      </c>
      <c r="D7" s="10">
        <v>64</v>
      </c>
      <c r="E7" s="20">
        <f>D7+H7</f>
        <v>67</v>
      </c>
      <c r="F7" s="10">
        <v>0</v>
      </c>
      <c r="G7" s="10">
        <v>1</v>
      </c>
      <c r="H7" s="10">
        <v>3</v>
      </c>
      <c r="I7" s="21">
        <f>AVERAGE(F7:H7)/E7</f>
        <v>1.9900497512437811E-2</v>
      </c>
      <c r="J7" s="3" t="str">
        <f>IF(I7&lt;1%,"راكد",IF(I7&lt;15%,"مشبع","مطلوب"))</f>
        <v>مشبع</v>
      </c>
    </row>
    <row r="8" spans="1:10" ht="15" x14ac:dyDescent="0.25">
      <c r="A8" s="56" t="s">
        <v>151</v>
      </c>
      <c r="B8" s="57"/>
      <c r="C8" s="57"/>
      <c r="D8" s="57"/>
      <c r="E8" s="57"/>
      <c r="F8" s="57"/>
      <c r="G8" s="57"/>
      <c r="H8" s="57"/>
      <c r="I8" s="57"/>
      <c r="J8" s="58"/>
    </row>
    <row r="9" spans="1:10" x14ac:dyDescent="0.2">
      <c r="A9" s="3" t="s">
        <v>15</v>
      </c>
      <c r="B9" s="10">
        <v>123</v>
      </c>
      <c r="C9" s="10">
        <v>123</v>
      </c>
      <c r="D9" s="10">
        <v>133</v>
      </c>
      <c r="E9" s="20">
        <f>D9+H9</f>
        <v>136</v>
      </c>
      <c r="F9" s="10">
        <v>3</v>
      </c>
      <c r="G9" s="10">
        <v>13</v>
      </c>
      <c r="H9" s="10">
        <v>3</v>
      </c>
      <c r="I9" s="21">
        <f>AVERAGE(F9:H9)/E9</f>
        <v>4.6568627450980393E-2</v>
      </c>
      <c r="J9" s="3" t="str">
        <f>IF(I9&lt;1%,"راكد",IF(I9&lt;15%,"مشبع","مطلوب"))</f>
        <v>مشبع</v>
      </c>
    </row>
    <row r="10" spans="1:10" ht="15" x14ac:dyDescent="0.25">
      <c r="A10" s="56" t="s">
        <v>152</v>
      </c>
      <c r="B10" s="57"/>
      <c r="C10" s="57"/>
      <c r="D10" s="57"/>
      <c r="E10" s="57"/>
      <c r="F10" s="57"/>
      <c r="G10" s="57"/>
      <c r="H10" s="57"/>
      <c r="I10" s="57"/>
      <c r="J10" s="58"/>
    </row>
    <row r="11" spans="1:10" x14ac:dyDescent="0.2">
      <c r="A11" s="3" t="s">
        <v>21</v>
      </c>
      <c r="B11" s="10">
        <v>245</v>
      </c>
      <c r="C11" s="10">
        <v>249</v>
      </c>
      <c r="D11" s="10">
        <v>250</v>
      </c>
      <c r="E11" s="20">
        <f t="shared" ref="E11:E28" si="2">D11+H11</f>
        <v>250</v>
      </c>
      <c r="F11" s="10">
        <v>1</v>
      </c>
      <c r="G11" s="10">
        <v>0</v>
      </c>
      <c r="H11" s="10">
        <v>0</v>
      </c>
      <c r="I11" s="21">
        <f t="shared" ref="I11:I28" si="3">AVERAGE(F11:H11)/E11</f>
        <v>1.3333333333333333E-3</v>
      </c>
      <c r="J11" s="3" t="str">
        <f>IF(I11&lt;1%,"راكد",IF(I11&lt;15%,"مشبع","مطلوب"))</f>
        <v>راكد</v>
      </c>
    </row>
    <row r="12" spans="1:10" x14ac:dyDescent="0.2">
      <c r="A12" s="3" t="s">
        <v>30</v>
      </c>
      <c r="B12" s="10">
        <v>141</v>
      </c>
      <c r="C12" s="10">
        <v>140</v>
      </c>
      <c r="D12" s="10">
        <v>136</v>
      </c>
      <c r="E12" s="20">
        <f t="shared" si="2"/>
        <v>136</v>
      </c>
      <c r="F12" s="10">
        <v>0</v>
      </c>
      <c r="G12" s="10">
        <v>0</v>
      </c>
      <c r="H12" s="10">
        <v>0</v>
      </c>
      <c r="I12" s="21">
        <f t="shared" si="3"/>
        <v>0</v>
      </c>
      <c r="J12" s="3" t="str">
        <f t="shared" ref="J12:J17" si="4">IF(I12&lt;1%,"راكد",IF(I12&lt;15%,"مشبع","مطلوب"))</f>
        <v>راكد</v>
      </c>
    </row>
    <row r="13" spans="1:10" x14ac:dyDescent="0.2">
      <c r="A13" s="3" t="s">
        <v>19</v>
      </c>
      <c r="B13" s="10">
        <v>120</v>
      </c>
      <c r="C13" s="10">
        <v>120</v>
      </c>
      <c r="D13" s="10">
        <v>111</v>
      </c>
      <c r="E13" s="20">
        <f t="shared" si="2"/>
        <v>111</v>
      </c>
      <c r="F13" s="10">
        <v>1</v>
      </c>
      <c r="G13" s="10">
        <v>0</v>
      </c>
      <c r="H13" s="10">
        <v>0</v>
      </c>
      <c r="I13" s="21">
        <f t="shared" si="3"/>
        <v>3.003003003003003E-3</v>
      </c>
      <c r="J13" s="3" t="str">
        <f t="shared" si="4"/>
        <v>راكد</v>
      </c>
    </row>
    <row r="14" spans="1:10" x14ac:dyDescent="0.2">
      <c r="A14" s="3" t="s">
        <v>22</v>
      </c>
      <c r="B14" s="10">
        <v>99</v>
      </c>
      <c r="C14" s="10">
        <v>106</v>
      </c>
      <c r="D14" s="10">
        <v>107</v>
      </c>
      <c r="E14" s="20">
        <f t="shared" si="2"/>
        <v>107</v>
      </c>
      <c r="F14" s="10">
        <v>0</v>
      </c>
      <c r="G14" s="10">
        <v>0</v>
      </c>
      <c r="H14" s="10">
        <v>0</v>
      </c>
      <c r="I14" s="21">
        <f t="shared" si="3"/>
        <v>0</v>
      </c>
      <c r="J14" s="3" t="str">
        <f t="shared" si="4"/>
        <v>راكد</v>
      </c>
    </row>
    <row r="15" spans="1:10" x14ac:dyDescent="0.2">
      <c r="A15" s="3" t="s">
        <v>31</v>
      </c>
      <c r="B15" s="10">
        <v>70</v>
      </c>
      <c r="C15" s="10">
        <v>69</v>
      </c>
      <c r="D15" s="10">
        <v>68</v>
      </c>
      <c r="E15" s="20">
        <f t="shared" si="2"/>
        <v>68</v>
      </c>
      <c r="F15" s="10">
        <v>0</v>
      </c>
      <c r="G15" s="10">
        <v>0</v>
      </c>
      <c r="H15" s="10">
        <v>0</v>
      </c>
      <c r="I15" s="21">
        <f t="shared" si="3"/>
        <v>0</v>
      </c>
      <c r="J15" s="3" t="str">
        <f t="shared" si="4"/>
        <v>راكد</v>
      </c>
    </row>
    <row r="16" spans="1:10" x14ac:dyDescent="0.2">
      <c r="A16" s="3" t="s">
        <v>33</v>
      </c>
      <c r="B16" s="10">
        <v>53</v>
      </c>
      <c r="C16" s="10">
        <v>54</v>
      </c>
      <c r="D16" s="10">
        <v>54</v>
      </c>
      <c r="E16" s="20">
        <f t="shared" si="2"/>
        <v>54</v>
      </c>
      <c r="F16" s="10">
        <v>0</v>
      </c>
      <c r="G16" s="10">
        <v>0</v>
      </c>
      <c r="H16" s="10">
        <v>0</v>
      </c>
      <c r="I16" s="21">
        <f t="shared" si="3"/>
        <v>0</v>
      </c>
      <c r="J16" s="3" t="str">
        <f t="shared" si="4"/>
        <v>راكد</v>
      </c>
    </row>
    <row r="17" spans="1:10" x14ac:dyDescent="0.2">
      <c r="A17" s="3" t="s">
        <v>52</v>
      </c>
      <c r="B17" s="10">
        <v>51</v>
      </c>
      <c r="C17" s="10">
        <v>50</v>
      </c>
      <c r="D17" s="10">
        <v>52</v>
      </c>
      <c r="E17" s="20">
        <f t="shared" si="2"/>
        <v>53</v>
      </c>
      <c r="F17" s="10">
        <v>2</v>
      </c>
      <c r="G17" s="10">
        <v>0</v>
      </c>
      <c r="H17" s="10">
        <v>1</v>
      </c>
      <c r="I17" s="21">
        <f t="shared" si="3"/>
        <v>1.8867924528301886E-2</v>
      </c>
      <c r="J17" s="3" t="str">
        <f t="shared" si="4"/>
        <v>مشبع</v>
      </c>
    </row>
    <row r="18" spans="1:10" x14ac:dyDescent="0.2">
      <c r="A18" s="3" t="s">
        <v>18</v>
      </c>
      <c r="B18" s="10">
        <v>51</v>
      </c>
      <c r="C18" s="10">
        <v>50</v>
      </c>
      <c r="D18" s="10">
        <v>52</v>
      </c>
      <c r="E18" s="20">
        <f t="shared" si="2"/>
        <v>52</v>
      </c>
      <c r="F18" s="10">
        <v>0</v>
      </c>
      <c r="G18" s="10">
        <v>0</v>
      </c>
      <c r="H18" s="10">
        <v>0</v>
      </c>
      <c r="I18" s="21">
        <f t="shared" si="3"/>
        <v>0</v>
      </c>
      <c r="J18" s="3" t="str">
        <f t="shared" ref="J18:J26" si="5">IF(I18&lt;1%,"راكد",IF(I18&lt;15%,"مشبع","مطلوب"))</f>
        <v>راكد</v>
      </c>
    </row>
    <row r="19" spans="1:10" x14ac:dyDescent="0.2">
      <c r="A19" s="3" t="s">
        <v>44</v>
      </c>
      <c r="B19" s="10">
        <v>52</v>
      </c>
      <c r="C19" s="10">
        <v>50</v>
      </c>
      <c r="D19" s="10">
        <v>50</v>
      </c>
      <c r="E19" s="20">
        <f t="shared" si="2"/>
        <v>51</v>
      </c>
      <c r="F19" s="10">
        <v>0</v>
      </c>
      <c r="G19" s="10">
        <v>0</v>
      </c>
      <c r="H19" s="10">
        <v>1</v>
      </c>
      <c r="I19" s="21">
        <f t="shared" si="3"/>
        <v>6.5359477124183E-3</v>
      </c>
      <c r="J19" s="3" t="str">
        <f t="shared" si="5"/>
        <v>راكد</v>
      </c>
    </row>
    <row r="20" spans="1:10" x14ac:dyDescent="0.2">
      <c r="A20" s="3" t="s">
        <v>57</v>
      </c>
      <c r="B20" s="10">
        <v>33</v>
      </c>
      <c r="C20" s="10">
        <v>33</v>
      </c>
      <c r="D20" s="10">
        <v>32</v>
      </c>
      <c r="E20" s="20">
        <f t="shared" si="2"/>
        <v>32</v>
      </c>
      <c r="F20" s="10">
        <v>0</v>
      </c>
      <c r="G20" s="10">
        <v>0</v>
      </c>
      <c r="H20" s="10">
        <v>0</v>
      </c>
      <c r="I20" s="21">
        <f t="shared" si="3"/>
        <v>0</v>
      </c>
      <c r="J20" s="3" t="str">
        <f t="shared" si="5"/>
        <v>راكد</v>
      </c>
    </row>
    <row r="21" spans="1:10" x14ac:dyDescent="0.2">
      <c r="A21" s="3" t="s">
        <v>51</v>
      </c>
      <c r="B21" s="10">
        <v>34</v>
      </c>
      <c r="C21" s="10">
        <v>33</v>
      </c>
      <c r="D21" s="10">
        <v>32</v>
      </c>
      <c r="E21" s="20">
        <f t="shared" si="2"/>
        <v>32</v>
      </c>
      <c r="F21" s="10">
        <v>0</v>
      </c>
      <c r="G21" s="10">
        <v>0</v>
      </c>
      <c r="H21" s="10">
        <v>0</v>
      </c>
      <c r="I21" s="21">
        <f t="shared" si="3"/>
        <v>0</v>
      </c>
      <c r="J21" s="3" t="str">
        <f t="shared" si="5"/>
        <v>راكد</v>
      </c>
    </row>
    <row r="22" spans="1:10" x14ac:dyDescent="0.2">
      <c r="A22" s="3" t="s">
        <v>24</v>
      </c>
      <c r="B22" s="10">
        <v>30</v>
      </c>
      <c r="C22" s="10">
        <v>32</v>
      </c>
      <c r="D22" s="10">
        <v>31</v>
      </c>
      <c r="E22" s="20">
        <f t="shared" si="2"/>
        <v>31</v>
      </c>
      <c r="F22" s="10">
        <v>0</v>
      </c>
      <c r="G22" s="10">
        <v>0</v>
      </c>
      <c r="H22" s="10">
        <v>0</v>
      </c>
      <c r="I22" s="21">
        <f t="shared" si="3"/>
        <v>0</v>
      </c>
      <c r="J22" s="3" t="str">
        <f t="shared" si="5"/>
        <v>راكد</v>
      </c>
    </row>
    <row r="23" spans="1:10" x14ac:dyDescent="0.2">
      <c r="A23" s="3" t="s">
        <v>29</v>
      </c>
      <c r="B23" s="10">
        <v>27</v>
      </c>
      <c r="C23" s="10">
        <v>27</v>
      </c>
      <c r="D23" s="10">
        <v>27</v>
      </c>
      <c r="E23" s="20">
        <f t="shared" si="2"/>
        <v>27</v>
      </c>
      <c r="F23" s="10">
        <v>0</v>
      </c>
      <c r="G23" s="10">
        <v>0</v>
      </c>
      <c r="H23" s="10">
        <v>0</v>
      </c>
      <c r="I23" s="21">
        <f t="shared" si="3"/>
        <v>0</v>
      </c>
      <c r="J23" s="3" t="str">
        <f t="shared" si="5"/>
        <v>راكد</v>
      </c>
    </row>
    <row r="24" spans="1:10" x14ac:dyDescent="0.2">
      <c r="A24" s="3" t="s">
        <v>23</v>
      </c>
      <c r="B24" s="10">
        <v>21</v>
      </c>
      <c r="C24" s="10">
        <v>21</v>
      </c>
      <c r="D24" s="10">
        <v>21</v>
      </c>
      <c r="E24" s="20">
        <f t="shared" si="2"/>
        <v>21</v>
      </c>
      <c r="F24" s="10">
        <v>0</v>
      </c>
      <c r="G24" s="10">
        <v>0</v>
      </c>
      <c r="H24" s="10">
        <v>0</v>
      </c>
      <c r="I24" s="21">
        <f t="shared" si="3"/>
        <v>0</v>
      </c>
      <c r="J24" s="3" t="str">
        <f t="shared" si="5"/>
        <v>راكد</v>
      </c>
    </row>
    <row r="25" spans="1:10" x14ac:dyDescent="0.2">
      <c r="A25" s="3" t="s">
        <v>61</v>
      </c>
      <c r="B25" s="10">
        <v>18</v>
      </c>
      <c r="C25" s="10">
        <v>18</v>
      </c>
      <c r="D25" s="10">
        <v>18</v>
      </c>
      <c r="E25" s="20">
        <f t="shared" si="2"/>
        <v>18</v>
      </c>
      <c r="F25" s="10">
        <v>0</v>
      </c>
      <c r="G25" s="10">
        <v>0</v>
      </c>
      <c r="H25" s="10">
        <v>0</v>
      </c>
      <c r="I25" s="21">
        <f t="shared" si="3"/>
        <v>0</v>
      </c>
      <c r="J25" s="3" t="str">
        <f t="shared" si="5"/>
        <v>راكد</v>
      </c>
    </row>
    <row r="26" spans="1:10" x14ac:dyDescent="0.2">
      <c r="A26" s="3" t="s">
        <v>58</v>
      </c>
      <c r="B26" s="10">
        <v>11</v>
      </c>
      <c r="C26" s="10">
        <v>11</v>
      </c>
      <c r="D26" s="10">
        <v>11</v>
      </c>
      <c r="E26" s="20">
        <f t="shared" si="2"/>
        <v>11</v>
      </c>
      <c r="F26" s="10">
        <v>0</v>
      </c>
      <c r="G26" s="10">
        <v>0</v>
      </c>
      <c r="H26" s="10">
        <v>0</v>
      </c>
      <c r="I26" s="21">
        <f t="shared" si="3"/>
        <v>0</v>
      </c>
      <c r="J26" s="3" t="str">
        <f t="shared" si="5"/>
        <v>راكد</v>
      </c>
    </row>
    <row r="27" spans="1:10" x14ac:dyDescent="0.2">
      <c r="A27" s="3" t="s">
        <v>42</v>
      </c>
      <c r="B27" s="10">
        <v>3</v>
      </c>
      <c r="C27" s="10">
        <v>3</v>
      </c>
      <c r="D27" s="10">
        <v>4</v>
      </c>
      <c r="E27" s="20">
        <f t="shared" si="2"/>
        <v>4</v>
      </c>
      <c r="F27" s="10">
        <v>0</v>
      </c>
      <c r="G27" s="10">
        <v>0</v>
      </c>
      <c r="H27" s="10">
        <v>0</v>
      </c>
      <c r="I27" s="21">
        <f t="shared" si="3"/>
        <v>0</v>
      </c>
      <c r="J27" s="3" t="s">
        <v>154</v>
      </c>
    </row>
    <row r="28" spans="1:10" x14ac:dyDescent="0.2">
      <c r="A28" s="3" t="s">
        <v>62</v>
      </c>
      <c r="B28" s="10">
        <v>3</v>
      </c>
      <c r="C28" s="10">
        <v>1</v>
      </c>
      <c r="D28" s="10">
        <v>1</v>
      </c>
      <c r="E28" s="20">
        <f t="shared" si="2"/>
        <v>1</v>
      </c>
      <c r="F28" s="10">
        <v>0</v>
      </c>
      <c r="G28" s="10">
        <v>0</v>
      </c>
      <c r="H28" s="10">
        <v>0</v>
      </c>
      <c r="I28" s="21">
        <f t="shared" si="3"/>
        <v>0</v>
      </c>
      <c r="J28" s="3" t="str">
        <f>IF(I28&lt;1%,"راكد",IF(I28&lt;15%,"مشبع","مطلوب"))</f>
        <v>راكد</v>
      </c>
    </row>
  </sheetData>
  <sortState ref="A15:L36">
    <sortCondition descending="1" ref="E15"/>
  </sortState>
  <mergeCells count="10">
    <mergeCell ref="A4:J4"/>
    <mergeCell ref="A8:J8"/>
    <mergeCell ref="A6:J6"/>
    <mergeCell ref="A10:J10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rightToLeft="1" tabSelected="1" workbookViewId="0">
      <selection activeCell="A4" sqref="A4"/>
    </sheetView>
  </sheetViews>
  <sheetFormatPr defaultRowHeight="14.25" x14ac:dyDescent="0.2"/>
  <cols>
    <col min="1" max="1" width="27.25" style="6" bestFit="1" customWidth="1"/>
    <col min="2" max="4" width="0" style="6" hidden="1" customWidth="1"/>
    <col min="5" max="8" width="9" style="6"/>
    <col min="9" max="9" width="11.625" style="6" customWidth="1"/>
    <col min="10" max="16384" width="9" style="6"/>
  </cols>
  <sheetData>
    <row r="1" spans="1:9" ht="41.25" customHeight="1" x14ac:dyDescent="0.5">
      <c r="A1" s="67" t="s">
        <v>158</v>
      </c>
      <c r="B1" s="67"/>
      <c r="C1" s="67"/>
      <c r="D1" s="67"/>
      <c r="E1" s="67"/>
      <c r="F1" s="67"/>
      <c r="G1" s="67"/>
      <c r="H1" s="67"/>
      <c r="I1" s="67"/>
    </row>
    <row r="2" spans="1:9" ht="35.25" customHeight="1" x14ac:dyDescent="0.2">
      <c r="A2" s="59" t="s">
        <v>160</v>
      </c>
      <c r="B2" s="61" t="s">
        <v>64</v>
      </c>
      <c r="C2" s="62"/>
      <c r="D2" s="62"/>
      <c r="E2" s="63"/>
      <c r="F2" s="61" t="s">
        <v>65</v>
      </c>
      <c r="G2" s="62"/>
      <c r="H2" s="63"/>
      <c r="I2" s="64" t="s">
        <v>66</v>
      </c>
    </row>
    <row r="3" spans="1:9" ht="51" customHeight="1" x14ac:dyDescent="0.2">
      <c r="A3" s="60"/>
      <c r="B3" s="22">
        <v>2017</v>
      </c>
      <c r="C3" s="22">
        <v>2018</v>
      </c>
      <c r="D3" s="22">
        <v>2019</v>
      </c>
      <c r="E3" s="22" t="s">
        <v>68</v>
      </c>
      <c r="F3" s="22">
        <v>2016</v>
      </c>
      <c r="G3" s="22">
        <v>2017</v>
      </c>
      <c r="H3" s="22">
        <v>2018</v>
      </c>
      <c r="I3" s="65"/>
    </row>
    <row r="4" spans="1:9" x14ac:dyDescent="0.2">
      <c r="A4" s="1" t="s">
        <v>141</v>
      </c>
      <c r="B4" s="36">
        <v>18</v>
      </c>
      <c r="C4" s="36">
        <v>12</v>
      </c>
      <c r="D4" s="36">
        <v>20</v>
      </c>
      <c r="E4" s="36">
        <f t="shared" ref="E4:E14" si="0">D4+H4</f>
        <v>21</v>
      </c>
      <c r="F4" s="36">
        <v>3</v>
      </c>
      <c r="G4" s="36">
        <v>8</v>
      </c>
      <c r="H4" s="36">
        <v>1</v>
      </c>
      <c r="I4" s="37">
        <f t="shared" ref="I4:I14" si="1">AVERAGE(F4:H4)/E4</f>
        <v>0.19047619047619047</v>
      </c>
    </row>
    <row r="5" spans="1:9" x14ac:dyDescent="0.2">
      <c r="A5" s="1" t="s">
        <v>120</v>
      </c>
      <c r="B5" s="36">
        <v>5</v>
      </c>
      <c r="C5" s="36">
        <v>2</v>
      </c>
      <c r="D5" s="36">
        <v>2</v>
      </c>
      <c r="E5" s="36">
        <f t="shared" si="0"/>
        <v>4</v>
      </c>
      <c r="F5" s="36">
        <v>0</v>
      </c>
      <c r="G5" s="36">
        <v>3</v>
      </c>
      <c r="H5" s="36">
        <v>2</v>
      </c>
      <c r="I5" s="37">
        <f t="shared" si="1"/>
        <v>0.41666666666666669</v>
      </c>
    </row>
    <row r="6" spans="1:9" x14ac:dyDescent="0.2">
      <c r="A6" s="1" t="s">
        <v>121</v>
      </c>
      <c r="B6" s="36">
        <v>1</v>
      </c>
      <c r="C6" s="36">
        <v>1</v>
      </c>
      <c r="D6" s="36">
        <v>1</v>
      </c>
      <c r="E6" s="36">
        <f t="shared" si="0"/>
        <v>1</v>
      </c>
      <c r="F6" s="36">
        <v>0</v>
      </c>
      <c r="G6" s="36">
        <v>0</v>
      </c>
      <c r="H6" s="36">
        <v>0</v>
      </c>
      <c r="I6" s="37">
        <f t="shared" si="1"/>
        <v>0</v>
      </c>
    </row>
    <row r="7" spans="1:9" x14ac:dyDescent="0.2">
      <c r="A7" s="1" t="s">
        <v>146</v>
      </c>
      <c r="B7" s="36">
        <v>8</v>
      </c>
      <c r="C7" s="36">
        <v>9</v>
      </c>
      <c r="D7" s="36">
        <v>8</v>
      </c>
      <c r="E7" s="36">
        <f t="shared" si="0"/>
        <v>8</v>
      </c>
      <c r="F7" s="36">
        <v>0</v>
      </c>
      <c r="G7" s="36">
        <v>0</v>
      </c>
      <c r="H7" s="36">
        <v>0</v>
      </c>
      <c r="I7" s="37">
        <f t="shared" si="1"/>
        <v>0</v>
      </c>
    </row>
    <row r="8" spans="1:9" x14ac:dyDescent="0.2">
      <c r="A8" s="1" t="s">
        <v>142</v>
      </c>
      <c r="B8" s="36">
        <v>6</v>
      </c>
      <c r="C8" s="36">
        <v>6</v>
      </c>
      <c r="D8" s="36">
        <v>6</v>
      </c>
      <c r="E8" s="36">
        <f t="shared" si="0"/>
        <v>10</v>
      </c>
      <c r="F8" s="36">
        <v>0</v>
      </c>
      <c r="G8" s="36">
        <v>0</v>
      </c>
      <c r="H8" s="36">
        <v>4</v>
      </c>
      <c r="I8" s="37">
        <f t="shared" si="1"/>
        <v>0.13333333333333333</v>
      </c>
    </row>
    <row r="9" spans="1:9" x14ac:dyDescent="0.2">
      <c r="A9" s="1" t="s">
        <v>126</v>
      </c>
      <c r="B9" s="36">
        <v>87</v>
      </c>
      <c r="C9" s="36">
        <v>73</v>
      </c>
      <c r="D9" s="36">
        <v>75</v>
      </c>
      <c r="E9" s="36">
        <f t="shared" si="0"/>
        <v>79</v>
      </c>
      <c r="F9" s="36">
        <v>4</v>
      </c>
      <c r="G9" s="36">
        <v>0</v>
      </c>
      <c r="H9" s="36">
        <v>4</v>
      </c>
      <c r="I9" s="37">
        <f t="shared" si="1"/>
        <v>3.3755274261603373E-2</v>
      </c>
    </row>
    <row r="10" spans="1:9" x14ac:dyDescent="0.2">
      <c r="A10" s="1" t="s">
        <v>127</v>
      </c>
      <c r="B10" s="36">
        <v>3</v>
      </c>
      <c r="C10" s="36">
        <v>2</v>
      </c>
      <c r="D10" s="36">
        <v>2</v>
      </c>
      <c r="E10" s="36">
        <f t="shared" si="0"/>
        <v>2</v>
      </c>
      <c r="F10" s="36">
        <v>0</v>
      </c>
      <c r="G10" s="36">
        <v>1</v>
      </c>
      <c r="H10" s="36">
        <v>0</v>
      </c>
      <c r="I10" s="37">
        <f t="shared" si="1"/>
        <v>0.16666666666666666</v>
      </c>
    </row>
    <row r="11" spans="1:9" x14ac:dyDescent="0.2">
      <c r="A11" s="1" t="s">
        <v>128</v>
      </c>
      <c r="B11" s="36">
        <v>25</v>
      </c>
      <c r="C11" s="36">
        <v>29</v>
      </c>
      <c r="D11" s="36">
        <v>34</v>
      </c>
      <c r="E11" s="36">
        <f t="shared" si="0"/>
        <v>36</v>
      </c>
      <c r="F11" s="36">
        <v>5</v>
      </c>
      <c r="G11" s="36">
        <v>1</v>
      </c>
      <c r="H11" s="36">
        <v>2</v>
      </c>
      <c r="I11" s="37">
        <f t="shared" si="1"/>
        <v>7.407407407407407E-2</v>
      </c>
    </row>
    <row r="12" spans="1:9" x14ac:dyDescent="0.2">
      <c r="A12" s="1" t="s">
        <v>133</v>
      </c>
      <c r="B12" s="36">
        <v>1</v>
      </c>
      <c r="C12" s="36">
        <v>1</v>
      </c>
      <c r="D12" s="36">
        <v>0</v>
      </c>
      <c r="E12" s="36">
        <f t="shared" si="0"/>
        <v>1</v>
      </c>
      <c r="F12" s="36">
        <v>0</v>
      </c>
      <c r="G12" s="36">
        <v>0</v>
      </c>
      <c r="H12" s="36">
        <v>1</v>
      </c>
      <c r="I12" s="37">
        <f t="shared" si="1"/>
        <v>0.33333333333333331</v>
      </c>
    </row>
    <row r="13" spans="1:9" x14ac:dyDescent="0.2">
      <c r="A13" s="1" t="s">
        <v>140</v>
      </c>
      <c r="B13" s="36">
        <v>10</v>
      </c>
      <c r="C13" s="36">
        <v>10</v>
      </c>
      <c r="D13" s="36">
        <v>9</v>
      </c>
      <c r="E13" s="36">
        <f t="shared" si="0"/>
        <v>14</v>
      </c>
      <c r="F13" s="36">
        <v>9</v>
      </c>
      <c r="G13" s="36">
        <v>0</v>
      </c>
      <c r="H13" s="36">
        <v>5</v>
      </c>
      <c r="I13" s="37">
        <f t="shared" si="1"/>
        <v>0.33333333333333337</v>
      </c>
    </row>
    <row r="14" spans="1:9" x14ac:dyDescent="0.2">
      <c r="A14" s="1" t="s">
        <v>134</v>
      </c>
      <c r="B14" s="36">
        <v>1</v>
      </c>
      <c r="C14" s="36">
        <v>2</v>
      </c>
      <c r="D14" s="36">
        <v>2</v>
      </c>
      <c r="E14" s="36">
        <f t="shared" si="0"/>
        <v>3</v>
      </c>
      <c r="F14" s="36">
        <v>5</v>
      </c>
      <c r="G14" s="36">
        <v>0</v>
      </c>
      <c r="H14" s="36">
        <v>1</v>
      </c>
      <c r="I14" s="37">
        <f t="shared" si="1"/>
        <v>0.66666666666666663</v>
      </c>
    </row>
    <row r="15" spans="1:9" ht="15" x14ac:dyDescent="0.2">
      <c r="A15" s="23" t="s">
        <v>76</v>
      </c>
      <c r="B15" s="24">
        <v>6</v>
      </c>
      <c r="C15" s="24">
        <v>9</v>
      </c>
      <c r="D15" s="24">
        <v>9</v>
      </c>
      <c r="E15" s="25">
        <f t="shared" ref="E15:E30" si="2">D15+H15</f>
        <v>9</v>
      </c>
      <c r="F15" s="24">
        <v>0</v>
      </c>
      <c r="G15" s="24">
        <v>0</v>
      </c>
      <c r="H15" s="24">
        <v>0</v>
      </c>
      <c r="I15" s="27">
        <f t="shared" ref="I15:I30" si="3">AVERAGE(F15:H15)/E15</f>
        <v>0</v>
      </c>
    </row>
    <row r="16" spans="1:9" ht="15" x14ac:dyDescent="0.2">
      <c r="A16" s="23" t="s">
        <v>77</v>
      </c>
      <c r="B16" s="24">
        <v>11</v>
      </c>
      <c r="C16" s="24">
        <v>10</v>
      </c>
      <c r="D16" s="24">
        <v>9</v>
      </c>
      <c r="E16" s="25">
        <f t="shared" si="2"/>
        <v>9</v>
      </c>
      <c r="F16" s="24">
        <v>0</v>
      </c>
      <c r="G16" s="24">
        <v>0</v>
      </c>
      <c r="H16" s="24">
        <v>0</v>
      </c>
      <c r="I16" s="27">
        <f t="shared" si="3"/>
        <v>0</v>
      </c>
    </row>
    <row r="17" spans="1:9" ht="15" x14ac:dyDescent="0.2">
      <c r="A17" s="23" t="s">
        <v>82</v>
      </c>
      <c r="B17" s="24">
        <v>4</v>
      </c>
      <c r="C17" s="24">
        <v>2</v>
      </c>
      <c r="D17" s="24">
        <v>2</v>
      </c>
      <c r="E17" s="25">
        <f t="shared" si="2"/>
        <v>2</v>
      </c>
      <c r="F17" s="24">
        <v>0</v>
      </c>
      <c r="G17" s="24">
        <v>0</v>
      </c>
      <c r="H17" s="24">
        <v>0</v>
      </c>
      <c r="I17" s="27">
        <f t="shared" si="3"/>
        <v>0</v>
      </c>
    </row>
    <row r="18" spans="1:9" ht="15" x14ac:dyDescent="0.2">
      <c r="A18" s="25" t="s">
        <v>84</v>
      </c>
      <c r="B18" s="28">
        <v>3</v>
      </c>
      <c r="C18" s="28">
        <v>2</v>
      </c>
      <c r="D18" s="28">
        <v>2</v>
      </c>
      <c r="E18" s="25">
        <f t="shared" si="2"/>
        <v>2</v>
      </c>
      <c r="F18" s="24">
        <v>0</v>
      </c>
      <c r="G18" s="24">
        <v>0</v>
      </c>
      <c r="H18" s="24">
        <v>0</v>
      </c>
      <c r="I18" s="27">
        <f t="shared" si="3"/>
        <v>0</v>
      </c>
    </row>
    <row r="19" spans="1:9" ht="15" x14ac:dyDescent="0.2">
      <c r="A19" s="23" t="s">
        <v>92</v>
      </c>
      <c r="B19" s="24">
        <v>0</v>
      </c>
      <c r="C19" s="24">
        <v>3</v>
      </c>
      <c r="D19" s="24">
        <v>3</v>
      </c>
      <c r="E19" s="25">
        <f t="shared" si="2"/>
        <v>3</v>
      </c>
      <c r="F19" s="24">
        <v>0</v>
      </c>
      <c r="G19" s="24">
        <v>0</v>
      </c>
      <c r="H19" s="24">
        <v>0</v>
      </c>
      <c r="I19" s="27">
        <f t="shared" si="3"/>
        <v>0</v>
      </c>
    </row>
    <row r="20" spans="1:9" ht="15" x14ac:dyDescent="0.2">
      <c r="A20" s="23" t="s">
        <v>93</v>
      </c>
      <c r="B20" s="24">
        <v>1</v>
      </c>
      <c r="C20" s="24">
        <v>1</v>
      </c>
      <c r="D20" s="24">
        <v>1</v>
      </c>
      <c r="E20" s="25">
        <f t="shared" si="2"/>
        <v>1</v>
      </c>
      <c r="F20" s="24">
        <v>0</v>
      </c>
      <c r="G20" s="24">
        <v>0</v>
      </c>
      <c r="H20" s="24">
        <v>0</v>
      </c>
      <c r="I20" s="27">
        <f t="shared" si="3"/>
        <v>0</v>
      </c>
    </row>
    <row r="21" spans="1:9" ht="15" x14ac:dyDescent="0.2">
      <c r="A21" s="23" t="s">
        <v>94</v>
      </c>
      <c r="B21" s="24">
        <v>2</v>
      </c>
      <c r="C21" s="24">
        <v>1</v>
      </c>
      <c r="D21" s="24">
        <v>1</v>
      </c>
      <c r="E21" s="25">
        <f t="shared" si="2"/>
        <v>1</v>
      </c>
      <c r="F21" s="24">
        <v>0</v>
      </c>
      <c r="G21" s="24">
        <v>0</v>
      </c>
      <c r="H21" s="24">
        <v>0</v>
      </c>
      <c r="I21" s="27">
        <f t="shared" si="3"/>
        <v>0</v>
      </c>
    </row>
    <row r="22" spans="1:9" ht="15" x14ac:dyDescent="0.2">
      <c r="A22" s="23" t="s">
        <v>96</v>
      </c>
      <c r="B22" s="24">
        <v>2</v>
      </c>
      <c r="C22" s="24">
        <v>3</v>
      </c>
      <c r="D22" s="24">
        <v>3</v>
      </c>
      <c r="E22" s="25">
        <f t="shared" si="2"/>
        <v>3</v>
      </c>
      <c r="F22" s="24">
        <v>0</v>
      </c>
      <c r="G22" s="24">
        <v>0</v>
      </c>
      <c r="H22" s="24">
        <v>0</v>
      </c>
      <c r="I22" s="27">
        <f t="shared" si="3"/>
        <v>0</v>
      </c>
    </row>
    <row r="23" spans="1:9" ht="15" x14ac:dyDescent="0.2">
      <c r="A23" s="25" t="s">
        <v>98</v>
      </c>
      <c r="B23" s="28">
        <v>1</v>
      </c>
      <c r="C23" s="28">
        <v>1</v>
      </c>
      <c r="D23" s="28">
        <v>1</v>
      </c>
      <c r="E23" s="25">
        <f t="shared" si="2"/>
        <v>1</v>
      </c>
      <c r="F23" s="24">
        <v>0</v>
      </c>
      <c r="G23" s="24">
        <v>0</v>
      </c>
      <c r="H23" s="24">
        <v>0</v>
      </c>
      <c r="I23" s="27">
        <f t="shared" si="3"/>
        <v>0</v>
      </c>
    </row>
    <row r="24" spans="1:9" ht="15" x14ac:dyDescent="0.2">
      <c r="A24" s="23" t="s">
        <v>103</v>
      </c>
      <c r="B24" s="24">
        <v>9</v>
      </c>
      <c r="C24" s="24">
        <v>8</v>
      </c>
      <c r="D24" s="24">
        <v>6</v>
      </c>
      <c r="E24" s="25">
        <f t="shared" si="2"/>
        <v>6</v>
      </c>
      <c r="F24" s="24">
        <v>0</v>
      </c>
      <c r="G24" s="24">
        <v>0</v>
      </c>
      <c r="H24" s="24">
        <v>0</v>
      </c>
      <c r="I24" s="27">
        <f t="shared" si="3"/>
        <v>0</v>
      </c>
    </row>
    <row r="25" spans="1:9" x14ac:dyDescent="0.2">
      <c r="A25" s="25" t="s">
        <v>0</v>
      </c>
      <c r="B25" s="28">
        <v>47</v>
      </c>
      <c r="C25" s="28">
        <v>46</v>
      </c>
      <c r="D25" s="28">
        <v>45</v>
      </c>
      <c r="E25" s="30">
        <f t="shared" si="2"/>
        <v>46</v>
      </c>
      <c r="F25" s="28">
        <v>0</v>
      </c>
      <c r="G25" s="28">
        <v>6</v>
      </c>
      <c r="H25" s="28">
        <v>1</v>
      </c>
      <c r="I25" s="31">
        <f t="shared" si="3"/>
        <v>5.0724637681159424E-2</v>
      </c>
    </row>
    <row r="26" spans="1:9" x14ac:dyDescent="0.2">
      <c r="A26" s="25" t="s">
        <v>3</v>
      </c>
      <c r="B26" s="28">
        <v>41</v>
      </c>
      <c r="C26" s="28">
        <v>40</v>
      </c>
      <c r="D26" s="28">
        <v>39</v>
      </c>
      <c r="E26" s="30">
        <f t="shared" si="2"/>
        <v>39</v>
      </c>
      <c r="F26" s="28">
        <v>0</v>
      </c>
      <c r="G26" s="28">
        <v>0</v>
      </c>
      <c r="H26" s="28">
        <v>0</v>
      </c>
      <c r="I26" s="31">
        <f t="shared" si="3"/>
        <v>0</v>
      </c>
    </row>
    <row r="27" spans="1:9" x14ac:dyDescent="0.2">
      <c r="A27" s="25" t="s">
        <v>14</v>
      </c>
      <c r="B27" s="28">
        <v>43</v>
      </c>
      <c r="C27" s="28">
        <v>42</v>
      </c>
      <c r="D27" s="28">
        <v>41</v>
      </c>
      <c r="E27" s="30">
        <f t="shared" si="2"/>
        <v>41</v>
      </c>
      <c r="F27" s="28">
        <v>0</v>
      </c>
      <c r="G27" s="28">
        <v>1</v>
      </c>
      <c r="H27" s="28">
        <v>0</v>
      </c>
      <c r="I27" s="31">
        <f t="shared" si="3"/>
        <v>8.1300813008130073E-3</v>
      </c>
    </row>
    <row r="28" spans="1:9" x14ac:dyDescent="0.2">
      <c r="A28" s="25" t="s">
        <v>13</v>
      </c>
      <c r="B28" s="28">
        <v>19</v>
      </c>
      <c r="C28" s="28">
        <v>21</v>
      </c>
      <c r="D28" s="28">
        <v>21</v>
      </c>
      <c r="E28" s="30">
        <f t="shared" si="2"/>
        <v>21</v>
      </c>
      <c r="F28" s="28">
        <v>0</v>
      </c>
      <c r="G28" s="28">
        <v>0</v>
      </c>
      <c r="H28" s="28">
        <v>0</v>
      </c>
      <c r="I28" s="31">
        <f t="shared" si="3"/>
        <v>0</v>
      </c>
    </row>
    <row r="29" spans="1:9" x14ac:dyDescent="0.2">
      <c r="A29" s="25" t="s">
        <v>12</v>
      </c>
      <c r="B29" s="28">
        <v>6</v>
      </c>
      <c r="C29" s="28">
        <v>5</v>
      </c>
      <c r="D29" s="28">
        <v>5</v>
      </c>
      <c r="E29" s="30">
        <f t="shared" si="2"/>
        <v>5</v>
      </c>
      <c r="F29" s="28">
        <v>0</v>
      </c>
      <c r="G29" s="28">
        <v>0</v>
      </c>
      <c r="H29" s="28">
        <v>0</v>
      </c>
      <c r="I29" s="31">
        <f t="shared" si="3"/>
        <v>0</v>
      </c>
    </row>
    <row r="30" spans="1:9" x14ac:dyDescent="0.2">
      <c r="A30" s="29" t="s">
        <v>48</v>
      </c>
      <c r="B30" s="38">
        <v>37</v>
      </c>
      <c r="C30" s="38">
        <v>28</v>
      </c>
      <c r="D30" s="38">
        <v>30</v>
      </c>
      <c r="E30" s="39">
        <f t="shared" si="2"/>
        <v>31</v>
      </c>
      <c r="F30" s="38">
        <v>3</v>
      </c>
      <c r="G30" s="38">
        <v>10</v>
      </c>
      <c r="H30" s="38">
        <v>1</v>
      </c>
      <c r="I30" s="40">
        <f t="shared" si="3"/>
        <v>0.15053763440860216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جرش جامعيين ذكور</vt:lpstr>
      <vt:lpstr>جرش جامعي تقني ذكور </vt:lpstr>
      <vt:lpstr>جرش جامعيات اناث</vt:lpstr>
      <vt:lpstr>جرش جامعي تقني اناث </vt:lpstr>
      <vt:lpstr>جرش دبلوم ذكور</vt:lpstr>
      <vt:lpstr>جرش دبلوم فني تطبيقي ذكور </vt:lpstr>
      <vt:lpstr>جرش دبلوم اناث</vt:lpstr>
      <vt:lpstr>جرش دبلوم فني تطبيقي اناث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2019-07-17T06:42:24Z</dcterms:modified>
</cp:coreProperties>
</file>