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5" yWindow="-15" windowWidth="9720" windowHeight="11760"/>
  </bookViews>
  <sheets>
    <sheet name="اربد جامعيون ذكور" sheetId="1" r:id="rId1"/>
    <sheet name="اربد جامعي تقني ذكور" sheetId="7" r:id="rId2"/>
    <sheet name="اربد جامعيات اناث" sheetId="2" r:id="rId3"/>
    <sheet name="اربد جامعي تقني اناث" sheetId="8" r:id="rId4"/>
    <sheet name="اربد دبلوم ذكور" sheetId="3" r:id="rId5"/>
    <sheet name="اربد دبلوم فني تطبيقي ذكور" sheetId="5" r:id="rId6"/>
    <sheet name="اربد دبلوم اناث" sheetId="4" r:id="rId7"/>
    <sheet name="اربد دبلوم فني تطبيقي اناث" sheetId="6" r:id="rId8"/>
  </sheets>
  <definedNames>
    <definedName name="_xlnm._FilterDatabase" localSheetId="1" hidden="1">'اربد جامعي تقني ذكور'!#REF!</definedName>
    <definedName name="_xlnm._FilterDatabase" localSheetId="0" hidden="1">'اربد جامعيون ذكور'!$A$1:$J$101</definedName>
    <definedName name="_xlnm._FilterDatabase" localSheetId="6" hidden="1">'اربد دبلوم اناث'!$A$1:$A$43</definedName>
    <definedName name="_xlnm._FilterDatabase" localSheetId="4" hidden="1">'اربد دبلوم ذكور'!$A$2:$A$33</definedName>
  </definedNames>
  <calcPr calcId="152511"/>
</workbook>
</file>

<file path=xl/calcChain.xml><?xml version="1.0" encoding="utf-8"?>
<calcChain xmlns="http://schemas.openxmlformats.org/spreadsheetml/2006/main">
  <c r="E30" i="6" l="1"/>
  <c r="I30" i="6" s="1"/>
  <c r="E88" i="2"/>
  <c r="I88" i="2"/>
  <c r="J88" i="2" s="1"/>
  <c r="E56" i="5"/>
  <c r="I56" i="5" s="1"/>
  <c r="E59" i="7" l="1"/>
  <c r="I59" i="7" s="1"/>
  <c r="E58" i="7"/>
  <c r="I58" i="7" s="1"/>
  <c r="E57" i="7"/>
  <c r="I57" i="7" s="1"/>
  <c r="E56" i="7"/>
  <c r="I56" i="7" s="1"/>
  <c r="E55" i="7"/>
  <c r="I55" i="7" s="1"/>
  <c r="E54" i="7"/>
  <c r="I54" i="7" s="1"/>
  <c r="E53" i="7"/>
  <c r="I53" i="7" s="1"/>
  <c r="E52" i="7"/>
  <c r="I52" i="7" s="1"/>
  <c r="E51" i="7"/>
  <c r="I51" i="7" s="1"/>
  <c r="E50" i="7"/>
  <c r="I50" i="7" s="1"/>
  <c r="E49" i="7"/>
  <c r="I49" i="7" s="1"/>
  <c r="E48" i="7"/>
  <c r="I48" i="7" s="1"/>
  <c r="E47" i="7"/>
  <c r="I47" i="7" s="1"/>
  <c r="E46" i="7"/>
  <c r="I46" i="7" s="1"/>
  <c r="E45" i="7"/>
  <c r="I45" i="7" s="1"/>
  <c r="E44" i="7"/>
  <c r="I44" i="7" s="1"/>
  <c r="E43" i="7"/>
  <c r="I43" i="7" s="1"/>
  <c r="E42" i="7"/>
  <c r="I42" i="7" s="1"/>
  <c r="E41" i="7"/>
  <c r="I41" i="7" s="1"/>
  <c r="E40" i="7"/>
  <c r="I40" i="7" s="1"/>
  <c r="E39" i="7"/>
  <c r="I39" i="7" s="1"/>
  <c r="E38" i="7"/>
  <c r="I38" i="7" s="1"/>
  <c r="E37" i="7"/>
  <c r="I37" i="7" s="1"/>
  <c r="E36" i="7"/>
  <c r="I36" i="7" s="1"/>
  <c r="E35" i="7"/>
  <c r="I35" i="7" s="1"/>
  <c r="E34" i="7"/>
  <c r="I34" i="7" s="1"/>
  <c r="E33" i="7"/>
  <c r="I33" i="7" s="1"/>
  <c r="E32" i="7"/>
  <c r="I32" i="7" s="1"/>
  <c r="E31" i="7"/>
  <c r="I31" i="7" s="1"/>
  <c r="E30" i="7"/>
  <c r="I30" i="7" s="1"/>
  <c r="E29" i="7"/>
  <c r="I29" i="7" s="1"/>
  <c r="E28" i="7"/>
  <c r="I28" i="7" s="1"/>
  <c r="E27" i="7"/>
  <c r="I27" i="7" s="1"/>
  <c r="E26" i="7"/>
  <c r="I26" i="7" s="1"/>
  <c r="E25" i="7"/>
  <c r="I25" i="7" s="1"/>
  <c r="E24" i="7"/>
  <c r="E23" i="7"/>
  <c r="I23" i="7" s="1"/>
  <c r="E22" i="7"/>
  <c r="I22" i="7" s="1"/>
  <c r="E21" i="7"/>
  <c r="I21" i="7" s="1"/>
  <c r="E20" i="7"/>
  <c r="I20" i="7" s="1"/>
  <c r="E19" i="7"/>
  <c r="I19" i="7" s="1"/>
  <c r="E18" i="7"/>
  <c r="I18" i="7" s="1"/>
  <c r="E17" i="7"/>
  <c r="I17" i="7" s="1"/>
  <c r="E16" i="7"/>
  <c r="I16" i="7" s="1"/>
  <c r="E15" i="7"/>
  <c r="I15" i="7" s="1"/>
  <c r="E14" i="7"/>
  <c r="I14" i="7" s="1"/>
  <c r="E13" i="7"/>
  <c r="I13" i="7" s="1"/>
  <c r="E12" i="7"/>
  <c r="I12" i="7" s="1"/>
  <c r="I11" i="7"/>
  <c r="E10" i="7"/>
  <c r="I10" i="7" s="1"/>
  <c r="E9" i="7"/>
  <c r="I9" i="7" s="1"/>
  <c r="E8" i="7"/>
  <c r="I8" i="7" s="1"/>
  <c r="E7" i="7"/>
  <c r="I7" i="7" s="1"/>
  <c r="E6" i="7"/>
  <c r="I6" i="7" s="1"/>
  <c r="E5" i="7"/>
  <c r="I5" i="7" s="1"/>
  <c r="E4" i="7"/>
  <c r="I4" i="7" s="1"/>
  <c r="E29" i="6" l="1"/>
  <c r="I29" i="6" s="1"/>
  <c r="E28" i="6"/>
  <c r="I28" i="6" s="1"/>
  <c r="E27" i="6"/>
  <c r="I27" i="6" s="1"/>
  <c r="E26" i="6"/>
  <c r="I26" i="6" s="1"/>
  <c r="E25" i="6"/>
  <c r="I25" i="6" s="1"/>
  <c r="E24" i="6"/>
  <c r="I24" i="6" s="1"/>
  <c r="E10" i="6"/>
  <c r="I10" i="6" s="1"/>
  <c r="E9" i="6"/>
  <c r="I9" i="6" s="1"/>
  <c r="E8" i="6"/>
  <c r="I8" i="6" s="1"/>
  <c r="E7" i="6"/>
  <c r="I7" i="6" s="1"/>
  <c r="E6" i="6"/>
  <c r="I6" i="6" s="1"/>
  <c r="E5" i="6"/>
  <c r="I5" i="6" s="1"/>
  <c r="E4" i="6"/>
  <c r="I4" i="6" s="1"/>
  <c r="E23" i="6"/>
  <c r="I23" i="6" s="1"/>
  <c r="E22" i="6"/>
  <c r="I22" i="6" s="1"/>
  <c r="E21" i="6"/>
  <c r="I21" i="6" s="1"/>
  <c r="E20" i="6"/>
  <c r="I20" i="6" s="1"/>
  <c r="E19" i="6"/>
  <c r="I19" i="6" s="1"/>
  <c r="E18" i="6"/>
  <c r="I18" i="6" s="1"/>
  <c r="E17" i="6"/>
  <c r="I17" i="6" s="1"/>
  <c r="E16" i="6"/>
  <c r="I16" i="6" s="1"/>
  <c r="E15" i="6"/>
  <c r="I15" i="6" s="1"/>
  <c r="E14" i="6"/>
  <c r="I14" i="6" s="1"/>
  <c r="E13" i="6"/>
  <c r="I13" i="6" s="1"/>
  <c r="E12" i="6"/>
  <c r="I12" i="6" s="1"/>
  <c r="E11" i="6"/>
  <c r="I11" i="6" s="1"/>
  <c r="E55" i="5"/>
  <c r="I55" i="5" s="1"/>
  <c r="E54" i="5"/>
  <c r="I54" i="5" s="1"/>
  <c r="E53" i="5"/>
  <c r="I53" i="5" s="1"/>
  <c r="E52" i="5"/>
  <c r="I52" i="5" s="1"/>
  <c r="E51" i="5"/>
  <c r="I51" i="5" s="1"/>
  <c r="E50" i="5"/>
  <c r="I50" i="5" s="1"/>
  <c r="E49" i="5"/>
  <c r="I49" i="5" s="1"/>
  <c r="E48" i="5"/>
  <c r="I48" i="5" s="1"/>
  <c r="E47" i="5"/>
  <c r="I47" i="5" s="1"/>
  <c r="E46" i="5"/>
  <c r="I46" i="5" s="1"/>
  <c r="E45" i="5"/>
  <c r="I45" i="5" s="1"/>
  <c r="E44" i="5"/>
  <c r="I44" i="5" s="1"/>
  <c r="E43" i="5"/>
  <c r="I43" i="5" s="1"/>
  <c r="E15" i="5"/>
  <c r="I15" i="5" s="1"/>
  <c r="E14" i="5"/>
  <c r="I14" i="5" s="1"/>
  <c r="E13" i="5"/>
  <c r="I13" i="5" s="1"/>
  <c r="E12" i="5"/>
  <c r="I12" i="5" s="1"/>
  <c r="E11" i="5"/>
  <c r="I11" i="5" s="1"/>
  <c r="E10" i="5"/>
  <c r="I10" i="5" s="1"/>
  <c r="E9" i="5"/>
  <c r="I9" i="5" s="1"/>
  <c r="E8" i="5"/>
  <c r="I8" i="5" s="1"/>
  <c r="E7" i="5"/>
  <c r="I7" i="5" s="1"/>
  <c r="E6" i="5"/>
  <c r="I6" i="5" s="1"/>
  <c r="E5" i="5"/>
  <c r="I5" i="5" s="1"/>
  <c r="E4" i="5"/>
  <c r="I4" i="5" s="1"/>
  <c r="E42" i="5"/>
  <c r="I42" i="5" s="1"/>
  <c r="E41" i="5"/>
  <c r="I41" i="5" s="1"/>
  <c r="E40" i="5"/>
  <c r="I40" i="5" s="1"/>
  <c r="E39" i="5"/>
  <c r="I39" i="5" s="1"/>
  <c r="E38" i="5"/>
  <c r="I38" i="5" s="1"/>
  <c r="I37" i="5"/>
  <c r="E36" i="5"/>
  <c r="I36" i="5" s="1"/>
  <c r="E35" i="5"/>
  <c r="I35" i="5" s="1"/>
  <c r="E34" i="5"/>
  <c r="I34" i="5" s="1"/>
  <c r="E33" i="5"/>
  <c r="I33" i="5" s="1"/>
  <c r="E32" i="5"/>
  <c r="I32" i="5" s="1"/>
  <c r="E31" i="5"/>
  <c r="I31" i="5" s="1"/>
  <c r="E30" i="5"/>
  <c r="I30" i="5" s="1"/>
  <c r="E29" i="5"/>
  <c r="I29" i="5" s="1"/>
  <c r="E28" i="5"/>
  <c r="I28" i="5" s="1"/>
  <c r="E27" i="5"/>
  <c r="I27" i="5" s="1"/>
  <c r="E26" i="5"/>
  <c r="I26" i="5" s="1"/>
  <c r="E25" i="5"/>
  <c r="I25" i="5" s="1"/>
  <c r="E24" i="5"/>
  <c r="I24" i="5" s="1"/>
  <c r="E23" i="5"/>
  <c r="I23" i="5" s="1"/>
  <c r="E22" i="5"/>
  <c r="I22" i="5" s="1"/>
  <c r="E21" i="5"/>
  <c r="I21" i="5" s="1"/>
  <c r="E20" i="5"/>
  <c r="I20" i="5" s="1"/>
  <c r="E19" i="5"/>
  <c r="I19" i="5" s="1"/>
  <c r="E18" i="5"/>
  <c r="I18" i="5" s="1"/>
  <c r="E17" i="5"/>
  <c r="I17" i="5" s="1"/>
  <c r="E16" i="5"/>
  <c r="I16" i="5" s="1"/>
  <c r="E37" i="8" l="1"/>
  <c r="I37" i="8" s="1"/>
  <c r="E36" i="8"/>
  <c r="I36" i="8" s="1"/>
  <c r="E35" i="8"/>
  <c r="I35" i="8" s="1"/>
  <c r="E34" i="8"/>
  <c r="I34" i="8" s="1"/>
  <c r="E33" i="8"/>
  <c r="I33" i="8" s="1"/>
  <c r="E32" i="8"/>
  <c r="I32" i="8" s="1"/>
  <c r="E31" i="8"/>
  <c r="I31" i="8" s="1"/>
  <c r="E30" i="8"/>
  <c r="I30" i="8" s="1"/>
  <c r="E29" i="8"/>
  <c r="I29" i="8" s="1"/>
  <c r="E28" i="8"/>
  <c r="I28" i="8" s="1"/>
  <c r="E27" i="8"/>
  <c r="I27" i="8" s="1"/>
  <c r="E26" i="8"/>
  <c r="I26" i="8" s="1"/>
  <c r="E25" i="8"/>
  <c r="I25" i="8" s="1"/>
  <c r="E24" i="8"/>
  <c r="I24" i="8" s="1"/>
  <c r="E23" i="8"/>
  <c r="I23" i="8" s="1"/>
  <c r="E22" i="8"/>
  <c r="I22" i="8" s="1"/>
  <c r="E21" i="8"/>
  <c r="I21" i="8" s="1"/>
  <c r="E20" i="8"/>
  <c r="I20" i="8" s="1"/>
  <c r="E19" i="8"/>
  <c r="I19" i="8" s="1"/>
  <c r="E18" i="8"/>
  <c r="I18" i="8" s="1"/>
  <c r="E17" i="8"/>
  <c r="I17" i="8" s="1"/>
  <c r="E16" i="8"/>
  <c r="I16" i="8" s="1"/>
  <c r="E15" i="8"/>
  <c r="I15" i="8" s="1"/>
  <c r="E14" i="8"/>
  <c r="I14" i="8" s="1"/>
  <c r="E13" i="8"/>
  <c r="I13" i="8" s="1"/>
  <c r="E12" i="8"/>
  <c r="I12" i="8" s="1"/>
  <c r="E11" i="8"/>
  <c r="I11" i="8" s="1"/>
  <c r="E10" i="8"/>
  <c r="I10" i="8" s="1"/>
  <c r="E9" i="8"/>
  <c r="I9" i="8" s="1"/>
  <c r="E8" i="8"/>
  <c r="I8" i="8" s="1"/>
  <c r="E7" i="8"/>
  <c r="I7" i="8" s="1"/>
  <c r="E6" i="8"/>
  <c r="I6" i="8" s="1"/>
  <c r="E5" i="8"/>
  <c r="I5" i="8" s="1"/>
  <c r="E4" i="8"/>
  <c r="I4" i="8" s="1"/>
  <c r="E25" i="4"/>
  <c r="I25" i="4" s="1"/>
  <c r="J25" i="4" s="1"/>
  <c r="I20" i="1" l="1"/>
  <c r="I22" i="2" l="1"/>
  <c r="E38" i="1" l="1"/>
  <c r="I38" i="1" s="1"/>
  <c r="J38" i="1" s="1"/>
  <c r="E37" i="1"/>
  <c r="I37" i="1" s="1"/>
  <c r="J37" i="1" s="1"/>
  <c r="E36" i="1"/>
  <c r="I36" i="1" s="1"/>
  <c r="J36" i="1" s="1"/>
  <c r="E35" i="1"/>
  <c r="I35" i="1" s="1"/>
  <c r="J35" i="1" s="1"/>
  <c r="E34" i="1"/>
  <c r="I34" i="1" s="1"/>
  <c r="J34" i="1" s="1"/>
  <c r="E33" i="1"/>
  <c r="I33" i="1" s="1"/>
  <c r="J33" i="1" s="1"/>
  <c r="E32" i="1"/>
  <c r="I32" i="1" s="1"/>
  <c r="J32" i="1" s="1"/>
  <c r="E31" i="1"/>
  <c r="I31" i="1" s="1"/>
  <c r="E30" i="1"/>
  <c r="I30" i="1" s="1"/>
  <c r="J30" i="1" s="1"/>
  <c r="E29" i="1"/>
  <c r="I29" i="1" s="1"/>
  <c r="J29" i="1" s="1"/>
  <c r="E28" i="1"/>
  <c r="I28" i="1" s="1"/>
  <c r="J28" i="1" s="1"/>
  <c r="E27" i="1"/>
  <c r="I27" i="1" s="1"/>
  <c r="J27" i="1" s="1"/>
  <c r="E26" i="1"/>
  <c r="I26" i="1" s="1"/>
  <c r="J26" i="1" s="1"/>
  <c r="E25" i="1"/>
  <c r="I25" i="1" s="1"/>
  <c r="J25" i="1" s="1"/>
  <c r="E24" i="1"/>
  <c r="I24" i="1" s="1"/>
  <c r="J24" i="1" s="1"/>
  <c r="E23" i="1"/>
  <c r="I23" i="1" s="1"/>
  <c r="J23" i="1" s="1"/>
  <c r="E22" i="1"/>
  <c r="I22" i="1" s="1"/>
  <c r="J22" i="1" s="1"/>
  <c r="E12" i="4"/>
  <c r="I12" i="4" s="1"/>
  <c r="J12" i="4" s="1"/>
  <c r="E11" i="4"/>
  <c r="I11" i="4" s="1"/>
  <c r="J11" i="4" s="1"/>
  <c r="E9" i="4"/>
  <c r="I9" i="4" s="1"/>
  <c r="J9" i="4" s="1"/>
  <c r="E8" i="4"/>
  <c r="I8" i="4" s="1"/>
  <c r="J8" i="4" s="1"/>
  <c r="E7" i="4"/>
  <c r="I7" i="4" s="1"/>
  <c r="J7" i="4" s="1"/>
  <c r="E6" i="4"/>
  <c r="I6" i="4" s="1"/>
  <c r="J6" i="4" s="1"/>
  <c r="E5" i="4"/>
  <c r="I5" i="4" s="1"/>
  <c r="J5" i="4" s="1"/>
  <c r="E12" i="3"/>
  <c r="I12" i="3" s="1"/>
  <c r="J12" i="3" s="1"/>
  <c r="E11" i="3"/>
  <c r="I11" i="3" s="1"/>
  <c r="J11" i="3" s="1"/>
  <c r="E10" i="3"/>
  <c r="I10" i="3" s="1"/>
  <c r="J10" i="3" s="1"/>
  <c r="E9" i="3"/>
  <c r="I9" i="3" s="1"/>
  <c r="E8" i="3"/>
  <c r="I8" i="3" s="1"/>
  <c r="J8" i="3" s="1"/>
  <c r="E7" i="3"/>
  <c r="I7" i="3" s="1"/>
  <c r="J7" i="3" s="1"/>
  <c r="E5" i="3"/>
  <c r="I5" i="3" s="1"/>
  <c r="J5" i="3" s="1"/>
  <c r="E39" i="2"/>
  <c r="I39" i="2" s="1"/>
  <c r="J39" i="2" s="1"/>
  <c r="E38" i="2"/>
  <c r="I38" i="2" s="1"/>
  <c r="J38" i="2" s="1"/>
  <c r="E37" i="2"/>
  <c r="I37" i="2" s="1"/>
  <c r="J37" i="2" s="1"/>
  <c r="E36" i="2"/>
  <c r="I36" i="2" s="1"/>
  <c r="J36" i="2" s="1"/>
  <c r="E35" i="2"/>
  <c r="I35" i="2" s="1"/>
  <c r="J35" i="2" s="1"/>
  <c r="E34" i="2"/>
  <c r="I34" i="2" s="1"/>
  <c r="J34" i="2" s="1"/>
  <c r="E33" i="2"/>
  <c r="I33" i="2" s="1"/>
  <c r="J33" i="2" s="1"/>
  <c r="E32" i="2"/>
  <c r="I32" i="2" s="1"/>
  <c r="J32" i="2" s="1"/>
  <c r="E31" i="2"/>
  <c r="I31" i="2" s="1"/>
  <c r="J31" i="2" s="1"/>
  <c r="E30" i="2"/>
  <c r="I30" i="2" s="1"/>
  <c r="J30" i="2" s="1"/>
  <c r="E29" i="2"/>
  <c r="I29" i="2" s="1"/>
  <c r="J29" i="2" s="1"/>
  <c r="E28" i="2"/>
  <c r="I28" i="2" s="1"/>
  <c r="J28" i="2" s="1"/>
  <c r="E27" i="2"/>
  <c r="I27" i="2" s="1"/>
  <c r="J27" i="2" s="1"/>
  <c r="E26" i="2"/>
  <c r="I26" i="2" s="1"/>
  <c r="J26" i="2" s="1"/>
  <c r="E25" i="2"/>
  <c r="I25" i="2" s="1"/>
  <c r="J25" i="2" s="1"/>
  <c r="E24" i="2"/>
  <c r="I24" i="2" s="1"/>
  <c r="J24" i="2" s="1"/>
  <c r="E21" i="2" l="1"/>
  <c r="I21" i="2" s="1"/>
  <c r="J21" i="2" s="1"/>
  <c r="E20" i="2"/>
  <c r="I20" i="2" s="1"/>
  <c r="J20" i="2" s="1"/>
  <c r="E19" i="2"/>
  <c r="I19" i="2" s="1"/>
  <c r="J19" i="2" s="1"/>
  <c r="E18" i="2"/>
  <c r="I18" i="2" s="1"/>
  <c r="J18" i="2" s="1"/>
  <c r="E17" i="2"/>
  <c r="I17" i="2" s="1"/>
  <c r="J17" i="2" s="1"/>
  <c r="E16" i="2"/>
  <c r="I16" i="2" s="1"/>
  <c r="J16" i="2" s="1"/>
  <c r="E15" i="2"/>
  <c r="I15" i="2" s="1"/>
  <c r="J15" i="2" s="1"/>
  <c r="E14" i="2"/>
  <c r="I14" i="2" s="1"/>
  <c r="J14" i="2" s="1"/>
  <c r="E13" i="2"/>
  <c r="I13" i="2" s="1"/>
  <c r="J13" i="2" s="1"/>
  <c r="E12" i="2"/>
  <c r="I12" i="2" s="1"/>
  <c r="J12" i="2" s="1"/>
  <c r="E11" i="2"/>
  <c r="I11" i="2" s="1"/>
  <c r="J11" i="2" s="1"/>
  <c r="E10" i="2"/>
  <c r="I10" i="2" s="1"/>
  <c r="J10" i="2" s="1"/>
  <c r="E9" i="2"/>
  <c r="I9" i="2" s="1"/>
  <c r="J9" i="2" s="1"/>
  <c r="E8" i="2"/>
  <c r="I8" i="2" s="1"/>
  <c r="J8" i="2" s="1"/>
  <c r="E7" i="2"/>
  <c r="I7" i="2" s="1"/>
  <c r="J7" i="2" s="1"/>
  <c r="E6" i="2"/>
  <c r="I6" i="2" s="1"/>
  <c r="J6" i="2" s="1"/>
  <c r="E5" i="2"/>
  <c r="I5" i="2" s="1"/>
  <c r="J5" i="2" s="1"/>
  <c r="E19" i="1" l="1"/>
  <c r="I19" i="1" s="1"/>
  <c r="J19" i="1" s="1"/>
  <c r="E18" i="1"/>
  <c r="I18" i="1" s="1"/>
  <c r="J18" i="1" s="1"/>
  <c r="E17" i="1"/>
  <c r="I17" i="1" s="1"/>
  <c r="J17" i="1" s="1"/>
  <c r="E16" i="1"/>
  <c r="I16" i="1" s="1"/>
  <c r="J16" i="1" s="1"/>
  <c r="E15" i="1"/>
  <c r="I15" i="1" s="1"/>
  <c r="J15" i="1" s="1"/>
  <c r="E14" i="1"/>
  <c r="I14" i="1" s="1"/>
  <c r="J14" i="1" s="1"/>
  <c r="E13" i="1"/>
  <c r="I13" i="1" s="1"/>
  <c r="J13" i="1" s="1"/>
  <c r="E12" i="1"/>
  <c r="I12" i="1" s="1"/>
  <c r="J12" i="1" s="1"/>
  <c r="E11" i="1"/>
  <c r="I11" i="1" s="1"/>
  <c r="J11" i="1" s="1"/>
  <c r="E10" i="1"/>
  <c r="I10" i="1" s="1"/>
  <c r="J10" i="1" s="1"/>
  <c r="E9" i="1"/>
  <c r="I9" i="1" s="1"/>
  <c r="J9" i="1" s="1"/>
  <c r="E8" i="1"/>
  <c r="I8" i="1" s="1"/>
  <c r="J8" i="1" s="1"/>
  <c r="E7" i="1"/>
  <c r="I7" i="1" s="1"/>
  <c r="J7" i="1" s="1"/>
  <c r="E6" i="1"/>
  <c r="E5" i="1"/>
  <c r="I5" i="1" s="1"/>
  <c r="J5" i="1" s="1"/>
  <c r="I6" i="1" l="1"/>
  <c r="J6" i="1" s="1"/>
  <c r="E40" i="1"/>
  <c r="I40" i="1" s="1"/>
  <c r="J40" i="1" s="1"/>
  <c r="E44" i="1"/>
  <c r="I44" i="1" s="1"/>
  <c r="J44" i="1" s="1"/>
  <c r="E46" i="1"/>
  <c r="I46" i="1" s="1"/>
  <c r="J46" i="1" s="1"/>
  <c r="E48" i="1"/>
  <c r="I48" i="1" s="1"/>
  <c r="J48" i="1" s="1"/>
  <c r="E50" i="1"/>
  <c r="I50" i="1" s="1"/>
  <c r="J50" i="1" s="1"/>
  <c r="E47" i="1"/>
  <c r="I47" i="1" s="1"/>
  <c r="J47" i="1" s="1"/>
  <c r="E49" i="1"/>
  <c r="I49" i="1" s="1"/>
  <c r="J49" i="1" s="1"/>
  <c r="E51" i="1"/>
  <c r="I51" i="1" s="1"/>
  <c r="J51" i="1" s="1"/>
  <c r="E42" i="1"/>
  <c r="I42" i="1" s="1"/>
  <c r="J42" i="1" s="1"/>
  <c r="E45" i="1"/>
  <c r="I45" i="1" s="1"/>
  <c r="J45" i="1" s="1"/>
  <c r="E43" i="1"/>
  <c r="I43" i="1" s="1"/>
  <c r="J43" i="1" s="1"/>
  <c r="E41" i="1"/>
  <c r="I41" i="1" s="1"/>
  <c r="J41" i="1" s="1"/>
  <c r="E56" i="1"/>
  <c r="I56" i="1" s="1"/>
  <c r="J56" i="1" s="1"/>
  <c r="E58" i="1"/>
  <c r="I58" i="1" s="1"/>
  <c r="J58" i="1" s="1"/>
  <c r="E55" i="1"/>
  <c r="I55" i="1" s="1"/>
  <c r="J55" i="1" s="1"/>
  <c r="E57" i="1"/>
  <c r="I57" i="1" s="1"/>
  <c r="J57" i="1" s="1"/>
  <c r="E54" i="1"/>
  <c r="I54" i="1" s="1"/>
  <c r="J54" i="1" s="1"/>
  <c r="E53" i="1"/>
  <c r="I53" i="1" s="1"/>
  <c r="J53" i="1" s="1"/>
  <c r="E89" i="1"/>
  <c r="I89" i="1" s="1"/>
  <c r="J89" i="1" s="1"/>
  <c r="E77" i="1"/>
  <c r="I77" i="1" s="1"/>
  <c r="J77" i="1" s="1"/>
  <c r="E86" i="1"/>
  <c r="I86" i="1" s="1"/>
  <c r="J86" i="1" s="1"/>
  <c r="E76" i="1"/>
  <c r="I76" i="1" s="1"/>
  <c r="E60" i="1"/>
  <c r="I60" i="1" s="1"/>
  <c r="J60" i="1" s="1"/>
  <c r="E74" i="1"/>
  <c r="I74" i="1" s="1"/>
  <c r="J74" i="1" s="1"/>
  <c r="E73" i="1"/>
  <c r="I73" i="1" s="1"/>
  <c r="J73" i="1" s="1"/>
  <c r="E78" i="1"/>
  <c r="I78" i="1" s="1"/>
  <c r="J78" i="1" s="1"/>
  <c r="E66" i="1"/>
  <c r="I66" i="1" s="1"/>
  <c r="J66" i="1" s="1"/>
  <c r="E61" i="1"/>
  <c r="I61" i="1" s="1"/>
  <c r="J61" i="1" s="1"/>
  <c r="E79" i="1"/>
  <c r="I79" i="1" s="1"/>
  <c r="E63" i="1"/>
  <c r="I63" i="1" s="1"/>
  <c r="J63" i="1" s="1"/>
  <c r="E70" i="1"/>
  <c r="I70" i="1" s="1"/>
  <c r="J70" i="1" s="1"/>
  <c r="E71" i="1"/>
  <c r="I71" i="1" s="1"/>
  <c r="J71" i="1" s="1"/>
  <c r="E87" i="1"/>
  <c r="I87" i="1" s="1"/>
  <c r="J87" i="1" s="1"/>
  <c r="E68" i="1"/>
  <c r="I68" i="1" s="1"/>
  <c r="J68" i="1" s="1"/>
  <c r="E65" i="1"/>
  <c r="I65" i="1" s="1"/>
  <c r="J65" i="1" s="1"/>
  <c r="E75" i="1"/>
  <c r="I75" i="1" s="1"/>
  <c r="J75" i="1" s="1"/>
  <c r="E64" i="1"/>
  <c r="I64" i="1" s="1"/>
  <c r="J64" i="1" s="1"/>
  <c r="E82" i="1"/>
  <c r="I82" i="1" s="1"/>
  <c r="J82" i="1" s="1"/>
  <c r="E62" i="1"/>
  <c r="I62" i="1" s="1"/>
  <c r="J62" i="1" s="1"/>
  <c r="E72" i="1"/>
  <c r="I72" i="1" s="1"/>
  <c r="J72" i="1" s="1"/>
  <c r="E69" i="1"/>
  <c r="I69" i="1" s="1"/>
  <c r="J69" i="1" s="1"/>
  <c r="E67" i="1"/>
  <c r="I67" i="1" s="1"/>
  <c r="J67" i="1" s="1"/>
  <c r="E80" i="1"/>
  <c r="I80" i="1" s="1"/>
  <c r="J80" i="1" s="1"/>
  <c r="E90" i="1"/>
  <c r="I90" i="1" s="1"/>
  <c r="E84" i="1"/>
  <c r="I84" i="1" s="1"/>
  <c r="E88" i="1"/>
  <c r="I88" i="1" s="1"/>
  <c r="E91" i="1"/>
  <c r="I91" i="1" s="1"/>
  <c r="E92" i="1"/>
  <c r="I92" i="1" s="1"/>
  <c r="E81" i="1"/>
  <c r="I81" i="1" s="1"/>
  <c r="E85" i="1"/>
  <c r="I85" i="1" s="1"/>
  <c r="E83" i="1"/>
  <c r="I83" i="1" s="1"/>
  <c r="J83" i="1" s="1"/>
  <c r="E96" i="1"/>
  <c r="I96" i="1" s="1"/>
  <c r="E97" i="1"/>
  <c r="I97" i="1" s="1"/>
  <c r="J97" i="1" s="1"/>
  <c r="E100" i="1"/>
  <c r="I100" i="1" s="1"/>
  <c r="J100" i="1" s="1"/>
  <c r="E95" i="1"/>
  <c r="I95" i="1" s="1"/>
  <c r="E101" i="1"/>
  <c r="I101" i="1" s="1"/>
  <c r="J101" i="1" s="1"/>
  <c r="E94" i="1"/>
  <c r="I94" i="1" s="1"/>
  <c r="E98" i="1"/>
  <c r="I98" i="1" s="1"/>
  <c r="J98" i="1" s="1"/>
  <c r="E99" i="1"/>
  <c r="I99" i="1" s="1"/>
  <c r="J99" i="1" s="1"/>
  <c r="E15" i="4" l="1"/>
  <c r="I15" i="4" s="1"/>
  <c r="J15" i="4" s="1"/>
  <c r="E16" i="4"/>
  <c r="I16" i="4" s="1"/>
  <c r="J16" i="4" s="1"/>
  <c r="E14" i="4"/>
  <c r="E19" i="4"/>
  <c r="I19" i="4" s="1"/>
  <c r="J19" i="4" s="1"/>
  <c r="E18" i="4"/>
  <c r="E28" i="4"/>
  <c r="I28" i="4" s="1"/>
  <c r="J28" i="4" s="1"/>
  <c r="E34" i="4"/>
  <c r="I34" i="4" s="1"/>
  <c r="J34" i="4" s="1"/>
  <c r="E27" i="4"/>
  <c r="I27" i="4" s="1"/>
  <c r="J27" i="4" s="1"/>
  <c r="E24" i="4"/>
  <c r="I24" i="4" s="1"/>
  <c r="J24" i="4" s="1"/>
  <c r="E41" i="4"/>
  <c r="I41" i="4" s="1"/>
  <c r="J41" i="4" s="1"/>
  <c r="E21" i="4"/>
  <c r="I21" i="4" s="1"/>
  <c r="J21" i="4" s="1"/>
  <c r="E30" i="4"/>
  <c r="I30" i="4" s="1"/>
  <c r="J30" i="4" s="1"/>
  <c r="E32" i="4"/>
  <c r="I32" i="4" s="1"/>
  <c r="J32" i="4" s="1"/>
  <c r="E29" i="4"/>
  <c r="I29" i="4" s="1"/>
  <c r="J29" i="4" s="1"/>
  <c r="E39" i="4"/>
  <c r="I39" i="4" s="1"/>
  <c r="J39" i="4" s="1"/>
  <c r="E31" i="4"/>
  <c r="I31" i="4" s="1"/>
  <c r="J31" i="4" s="1"/>
  <c r="E23" i="4"/>
  <c r="I23" i="4" s="1"/>
  <c r="J23" i="4" s="1"/>
  <c r="E36" i="4"/>
  <c r="I36" i="4" s="1"/>
  <c r="J36" i="4" s="1"/>
  <c r="E33" i="4"/>
  <c r="I33" i="4" s="1"/>
  <c r="J33" i="4" s="1"/>
  <c r="E22" i="4"/>
  <c r="I22" i="4" s="1"/>
  <c r="J22" i="4" s="1"/>
  <c r="E40" i="4"/>
  <c r="I40" i="4" s="1"/>
  <c r="E37" i="4"/>
  <c r="I37" i="4" s="1"/>
  <c r="E38" i="4"/>
  <c r="I38" i="4" s="1"/>
  <c r="J38" i="4" s="1"/>
  <c r="E35" i="4"/>
  <c r="I35" i="4" s="1"/>
  <c r="J35" i="4" s="1"/>
  <c r="E26" i="4"/>
  <c r="I26" i="4" s="1"/>
  <c r="J26" i="4" s="1"/>
  <c r="E42" i="4"/>
  <c r="I42" i="4" s="1"/>
  <c r="E43" i="4"/>
  <c r="I43" i="4" s="1"/>
  <c r="E41" i="2"/>
  <c r="I41" i="2" s="1"/>
  <c r="E49" i="2"/>
  <c r="I49" i="2" s="1"/>
  <c r="E46" i="2"/>
  <c r="I46" i="2" s="1"/>
  <c r="E48" i="2"/>
  <c r="I48" i="2" s="1"/>
  <c r="E47" i="2"/>
  <c r="I47" i="2" s="1"/>
  <c r="E50" i="2"/>
  <c r="I50" i="2" s="1"/>
  <c r="E51" i="2"/>
  <c r="I51" i="2" s="1"/>
  <c r="E52" i="2"/>
  <c r="I52" i="2" s="1"/>
  <c r="E43" i="2"/>
  <c r="I43" i="2" s="1"/>
  <c r="E44" i="2"/>
  <c r="I44" i="2" s="1"/>
  <c r="E45" i="2"/>
  <c r="I45" i="2" s="1"/>
  <c r="E42" i="2"/>
  <c r="I42" i="2" s="1"/>
  <c r="E56" i="2"/>
  <c r="I56" i="2" s="1"/>
  <c r="E59" i="2"/>
  <c r="I59" i="2" s="1"/>
  <c r="E57" i="2"/>
  <c r="I57" i="2" s="1"/>
  <c r="E58" i="2"/>
  <c r="I58" i="2" s="1"/>
  <c r="E55" i="2"/>
  <c r="I55" i="2" s="1"/>
  <c r="E54" i="2"/>
  <c r="I54" i="2" s="1"/>
  <c r="E92" i="2"/>
  <c r="I92" i="2" s="1"/>
  <c r="E74" i="2"/>
  <c r="I74" i="2" s="1"/>
  <c r="E75" i="2"/>
  <c r="I75" i="2" s="1"/>
  <c r="E76" i="2"/>
  <c r="I76" i="2" s="1"/>
  <c r="E61" i="2"/>
  <c r="I61" i="2" s="1"/>
  <c r="E64" i="2"/>
  <c r="I64" i="2" s="1"/>
  <c r="E79" i="2"/>
  <c r="I79" i="2" s="1"/>
  <c r="E65" i="2"/>
  <c r="I65" i="2" s="1"/>
  <c r="E80" i="2"/>
  <c r="I80" i="2" s="1"/>
  <c r="E73" i="2"/>
  <c r="I73" i="2" s="1"/>
  <c r="E78" i="2"/>
  <c r="I78" i="2" s="1"/>
  <c r="E62" i="2"/>
  <c r="I62" i="2" s="1"/>
  <c r="E69" i="2"/>
  <c r="I69" i="2" s="1"/>
  <c r="E81" i="2"/>
  <c r="I81" i="2" s="1"/>
  <c r="E67" i="2"/>
  <c r="I67" i="2" s="1"/>
  <c r="E63" i="2"/>
  <c r="I63" i="2" s="1"/>
  <c r="E14" i="3"/>
  <c r="I14" i="3" s="1"/>
  <c r="E16" i="3"/>
  <c r="I16" i="3" s="1"/>
  <c r="E20" i="3"/>
  <c r="I20" i="3" s="1"/>
  <c r="E23" i="3"/>
  <c r="I23" i="3" s="1"/>
  <c r="E21" i="3"/>
  <c r="I21" i="3" s="1"/>
  <c r="E19" i="3"/>
  <c r="I19" i="3" s="1"/>
  <c r="E25" i="3"/>
  <c r="I25" i="3" s="1"/>
  <c r="E22" i="3"/>
  <c r="I22" i="3" s="1"/>
  <c r="E27" i="3"/>
  <c r="I27" i="3" s="1"/>
  <c r="E28" i="3"/>
  <c r="I28" i="3" s="1"/>
  <c r="E31" i="3"/>
  <c r="I31" i="3" s="1"/>
  <c r="E24" i="3"/>
  <c r="I24" i="3" s="1"/>
  <c r="E26" i="3"/>
  <c r="I26" i="3" s="1"/>
  <c r="E18" i="3"/>
  <c r="I18" i="3" s="1"/>
  <c r="E32" i="3"/>
  <c r="I32" i="3" s="1"/>
  <c r="E30" i="3"/>
  <c r="I30" i="3" s="1"/>
  <c r="E29" i="3"/>
  <c r="I29" i="3" s="1"/>
  <c r="E33" i="3"/>
  <c r="I33" i="3" s="1"/>
  <c r="E66" i="2"/>
  <c r="I66" i="2" s="1"/>
  <c r="E91" i="2"/>
  <c r="I91" i="2" s="1"/>
  <c r="E68" i="2"/>
  <c r="I68" i="2" s="1"/>
  <c r="E71" i="2"/>
  <c r="I71" i="2" s="1"/>
  <c r="E70" i="2"/>
  <c r="I70" i="2" s="1"/>
  <c r="E72" i="2"/>
  <c r="I72" i="2" s="1"/>
  <c r="E89" i="2"/>
  <c r="I89" i="2" s="1"/>
  <c r="E85" i="2"/>
  <c r="I85" i="2" s="1"/>
  <c r="E95" i="2"/>
  <c r="E93" i="2"/>
  <c r="I93" i="2" s="1"/>
  <c r="E87" i="2"/>
  <c r="I87" i="2" s="1"/>
  <c r="E83" i="2"/>
  <c r="I83" i="2" s="1"/>
  <c r="E86" i="2"/>
  <c r="I86" i="2" s="1"/>
  <c r="E90" i="2"/>
  <c r="I90" i="2" s="1"/>
  <c r="E77" i="2"/>
  <c r="I77" i="2" s="1"/>
  <c r="E84" i="2"/>
  <c r="I84" i="2" s="1"/>
  <c r="E94" i="2"/>
  <c r="I94" i="2" s="1"/>
  <c r="E82" i="2"/>
  <c r="I82" i="2" s="1"/>
  <c r="E97" i="2"/>
  <c r="I97" i="2" s="1"/>
  <c r="E99" i="2"/>
  <c r="I99" i="2" s="1"/>
  <c r="E98" i="2"/>
  <c r="I98" i="2" s="1"/>
  <c r="E100" i="2"/>
  <c r="I100" i="2" s="1"/>
  <c r="E96" i="2"/>
  <c r="I96" i="2" s="1"/>
  <c r="E101" i="2"/>
  <c r="I101" i="2" s="1"/>
  <c r="E102" i="2"/>
  <c r="I102" i="2" s="1"/>
  <c r="I18" i="4" l="1"/>
  <c r="J18" i="4" s="1"/>
  <c r="I14" i="4"/>
  <c r="J14" i="4" s="1"/>
  <c r="J43" i="4"/>
  <c r="J33" i="3"/>
  <c r="J26" i="3"/>
  <c r="J31" i="3"/>
  <c r="J28" i="3"/>
  <c r="J25" i="3"/>
  <c r="J21" i="3"/>
  <c r="J20" i="3"/>
  <c r="J29" i="3"/>
  <c r="J18" i="3"/>
  <c r="J27" i="3"/>
  <c r="J22" i="3"/>
  <c r="J19" i="3"/>
  <c r="J23" i="3"/>
  <c r="J16" i="3"/>
  <c r="J14" i="3"/>
  <c r="J100" i="2"/>
  <c r="J99" i="2"/>
  <c r="J102" i="2"/>
  <c r="J98" i="2"/>
  <c r="J82" i="2"/>
  <c r="J72" i="2"/>
  <c r="J71" i="2"/>
  <c r="J91" i="2"/>
  <c r="J67" i="2"/>
  <c r="J81" i="2"/>
  <c r="J62" i="2"/>
  <c r="J78" i="2"/>
  <c r="J80" i="2"/>
  <c r="J79" i="2"/>
  <c r="J61" i="2"/>
  <c r="J75" i="2"/>
  <c r="J92" i="2"/>
  <c r="J55" i="2"/>
  <c r="J57" i="2"/>
  <c r="J56" i="2"/>
  <c r="J42" i="2"/>
  <c r="J44" i="2"/>
  <c r="J52" i="2"/>
  <c r="J50" i="2"/>
  <c r="J48" i="2"/>
  <c r="J49" i="2"/>
  <c r="J101" i="2"/>
  <c r="J94" i="2"/>
  <c r="J89" i="2"/>
  <c r="J70" i="2"/>
  <c r="J68" i="2"/>
  <c r="J66" i="2"/>
  <c r="J63" i="2"/>
  <c r="J69" i="2"/>
  <c r="J73" i="2"/>
  <c r="J65" i="2"/>
  <c r="J64" i="2"/>
  <c r="J76" i="2"/>
  <c r="J74" i="2"/>
  <c r="J54" i="2"/>
  <c r="J58" i="2"/>
  <c r="J59" i="2"/>
  <c r="J45" i="2"/>
  <c r="J43" i="2"/>
  <c r="J51" i="2"/>
  <c r="J47" i="2"/>
  <c r="J46" i="2"/>
  <c r="J41" i="2"/>
</calcChain>
</file>

<file path=xl/sharedStrings.xml><?xml version="1.0" encoding="utf-8"?>
<sst xmlns="http://schemas.openxmlformats.org/spreadsheetml/2006/main" count="522" uniqueCount="188">
  <si>
    <t>مجموعة المهن / التخصص</t>
  </si>
  <si>
    <t>عدد طلبات التوظيف</t>
  </si>
  <si>
    <t>عدد المعينين</t>
  </si>
  <si>
    <t>نسبة التعيين</t>
  </si>
  <si>
    <t>حالة التخصص / قطاع عام</t>
  </si>
  <si>
    <t>المخزون التراكمي</t>
  </si>
  <si>
    <t xml:space="preserve">ادارة اعمال </t>
  </si>
  <si>
    <t xml:space="preserve">ادارة فنادق (عام) </t>
  </si>
  <si>
    <t xml:space="preserve">ادارة مستشفيات </t>
  </si>
  <si>
    <t xml:space="preserve">ادارةالمكاتب والمعلومات </t>
  </si>
  <si>
    <t xml:space="preserve">اداره هندسية (بدون عضوية نقابة) </t>
  </si>
  <si>
    <t xml:space="preserve">بيئة ودراسات بيئية(علوم البيئة) </t>
  </si>
  <si>
    <t xml:space="preserve">تخطيط </t>
  </si>
  <si>
    <t xml:space="preserve">تنميه </t>
  </si>
  <si>
    <t xml:space="preserve">صحافه واعلام </t>
  </si>
  <si>
    <t xml:space="preserve">علوم اداريه </t>
  </si>
  <si>
    <t xml:space="preserve">علوم سياسيه </t>
  </si>
  <si>
    <t xml:space="preserve">نظم المعلومات الادارية </t>
  </si>
  <si>
    <t xml:space="preserve">اقتصاد </t>
  </si>
  <si>
    <t xml:space="preserve">تأمين </t>
  </si>
  <si>
    <t xml:space="preserve">تسويق </t>
  </si>
  <si>
    <t xml:space="preserve">سياحه وعلوم سياحيه </t>
  </si>
  <si>
    <t>علوم مصرفية ومالية</t>
  </si>
  <si>
    <t xml:space="preserve">محاسبة </t>
  </si>
  <si>
    <t xml:space="preserve">اجتماعيات </t>
  </si>
  <si>
    <t xml:space="preserve">احياء </t>
  </si>
  <si>
    <t xml:space="preserve">اداب </t>
  </si>
  <si>
    <t xml:space="preserve">ادارة مدرسية واشراف ومناهج </t>
  </si>
  <si>
    <t xml:space="preserve">اللغة الانجليزية وآدابها </t>
  </si>
  <si>
    <t xml:space="preserve">تاريخ </t>
  </si>
  <si>
    <t xml:space="preserve">تربية ابتدائية وطفل </t>
  </si>
  <si>
    <t xml:space="preserve">تربية خاصة وتأهيل </t>
  </si>
  <si>
    <t xml:space="preserve">تربية رياضية </t>
  </si>
  <si>
    <t xml:space="preserve">تربية مهنية </t>
  </si>
  <si>
    <t xml:space="preserve">تربية وتعليم </t>
  </si>
  <si>
    <t xml:space="preserve">جغرافيا </t>
  </si>
  <si>
    <t xml:space="preserve">جيولوجيا (علوم الأرض) </t>
  </si>
  <si>
    <t xml:space="preserve">اللغة العربية وآدابها </t>
  </si>
  <si>
    <t xml:space="preserve">خياطة/تصميم الازياء وتصنيع الملابس </t>
  </si>
  <si>
    <t xml:space="preserve">رياضيات </t>
  </si>
  <si>
    <t xml:space="preserve">شريعةودراسات اسلاميه </t>
  </si>
  <si>
    <t xml:space="preserve">علم اجتماع </t>
  </si>
  <si>
    <t xml:space="preserve">علم نفس وارشاد </t>
  </si>
  <si>
    <t xml:space="preserve">فلسفة </t>
  </si>
  <si>
    <t xml:space="preserve">فنون جميلة </t>
  </si>
  <si>
    <t>فيزياء</t>
  </si>
  <si>
    <t xml:space="preserve">كيمياء </t>
  </si>
  <si>
    <t xml:space="preserve">لغات اجنبي-ة </t>
  </si>
  <si>
    <t xml:space="preserve">لغويات </t>
  </si>
  <si>
    <t xml:space="preserve">مجال/اجتماعيات +دراسات اجتماعية </t>
  </si>
  <si>
    <t xml:space="preserve">مجال/تربية فنية وموسيقية </t>
  </si>
  <si>
    <t xml:space="preserve">مجال/رياضيات </t>
  </si>
  <si>
    <t xml:space="preserve">مجال/شريعة ودراسات اسلامية </t>
  </si>
  <si>
    <t xml:space="preserve">مجال/علوم عامة وطبيعية </t>
  </si>
  <si>
    <t xml:space="preserve">مجال/فنون جميلة </t>
  </si>
  <si>
    <t xml:space="preserve">مجال/لغة انجليزية </t>
  </si>
  <si>
    <t xml:space="preserve">مجال/لغة عربية </t>
  </si>
  <si>
    <t xml:space="preserve">مكتبات وتوثيق+مصادر تعليميةومكتبات </t>
  </si>
  <si>
    <t xml:space="preserve">اثار </t>
  </si>
  <si>
    <t xml:space="preserve">احصاء </t>
  </si>
  <si>
    <t xml:space="preserve">ارصاد جويه </t>
  </si>
  <si>
    <t xml:space="preserve">حقوق </t>
  </si>
  <si>
    <t xml:space="preserve">سلامة مهنية </t>
  </si>
  <si>
    <t xml:space="preserve">علوم الحاسب الالي </t>
  </si>
  <si>
    <t xml:space="preserve">علوم تقنيه(تكنولوجيا) </t>
  </si>
  <si>
    <t xml:space="preserve">علوم طيران </t>
  </si>
  <si>
    <t xml:space="preserve">دراسات سكانيه (ديموغرافيا) </t>
  </si>
  <si>
    <t xml:space="preserve">اقتصاد منزلي </t>
  </si>
  <si>
    <t xml:space="preserve">مجال/تربية مهنية </t>
  </si>
  <si>
    <t xml:space="preserve">معلم صف - حاسوب </t>
  </si>
  <si>
    <t xml:space="preserve">نظم المعلومات الجغرافيةوالاستشعار عن بعد </t>
  </si>
  <si>
    <t xml:space="preserve">ادارة لوازم ومستودعات </t>
  </si>
  <si>
    <t>حساب كميات (دبلوم كليات مجتمع)</t>
  </si>
  <si>
    <t xml:space="preserve">علوم عامةوطبيعية </t>
  </si>
  <si>
    <t xml:space="preserve">مختبرات صناعية ومدرسية </t>
  </si>
  <si>
    <t xml:space="preserve">دراسات بريديه </t>
  </si>
  <si>
    <t xml:space="preserve">تجميل </t>
  </si>
  <si>
    <t>التخصصات المطلوبة والمشبعة والراكدة في محافظة اربد من حملة المؤهل الجامعي / ذكور</t>
  </si>
  <si>
    <t>التخصصات المطلوبة والمشبعة والراكدة في محافظة اربد من حملة المؤهل الجامعي / اناث</t>
  </si>
  <si>
    <t>التخصصات المطلوبة والمشبعة والراكدة في محافظة اربد من حملة مؤهل دبلوم كلية مجتمع/ ذكور</t>
  </si>
  <si>
    <t>التخصصات المطلوبة والمشبعة والراكدة في محافظة اربد من حملة مؤهل دبلوم كلية مجتمع/ اناث</t>
  </si>
  <si>
    <t>لا يوجد مخزون</t>
  </si>
  <si>
    <t>مطلوب</t>
  </si>
  <si>
    <t>مطلوب+تجيير</t>
  </si>
  <si>
    <t>مشبع</t>
  </si>
  <si>
    <t>راكد</t>
  </si>
  <si>
    <t>التغذية والتصنيع الغذائي</t>
  </si>
  <si>
    <t>الانتاج النباتي</t>
  </si>
  <si>
    <t>الموارد المائية والبيئة</t>
  </si>
  <si>
    <t>الاقتصاد والارشاد الزراعي</t>
  </si>
  <si>
    <t>الوقاية النباتية</t>
  </si>
  <si>
    <t>الانتاج الحيواني</t>
  </si>
  <si>
    <t>الهندسة الالكترونية</t>
  </si>
  <si>
    <t>الهندسة الطبية الحيوية</t>
  </si>
  <si>
    <t>هندسة الاتصالات</t>
  </si>
  <si>
    <t>هندسة الانظمة والتحكم</t>
  </si>
  <si>
    <t>هندسة الحاسبات الالكترونية</t>
  </si>
  <si>
    <t>هندسة الميكاترونكس</t>
  </si>
  <si>
    <t>الهندسة الكهربائية</t>
  </si>
  <si>
    <t>هندسة القوى</t>
  </si>
  <si>
    <t>هندسة الاتمتة والنظم</t>
  </si>
  <si>
    <t>هندسة الالكتروميكانيك</t>
  </si>
  <si>
    <t>هندسة التحكم الآلي</t>
  </si>
  <si>
    <t>هندسة المعدات والآلات</t>
  </si>
  <si>
    <t>الهندسة الكيماوية</t>
  </si>
  <si>
    <t>هندسة البيئة والمياه والسلامة الصناعية</t>
  </si>
  <si>
    <t>هندسة المواد</t>
  </si>
  <si>
    <t>هندسة تكنولوجيا الصناعات الكيماوية</t>
  </si>
  <si>
    <t>الابنية والانشاءات</t>
  </si>
  <si>
    <t>الهندسة المدنية</t>
  </si>
  <si>
    <t>هندسة ادارة مشاريع مدنية</t>
  </si>
  <si>
    <t>هندسة التربة</t>
  </si>
  <si>
    <t>هندسة المساحة</t>
  </si>
  <si>
    <t>هندسة الري والسدود</t>
  </si>
  <si>
    <t>هندسة الطرق</t>
  </si>
  <si>
    <t>هندسة المياه والصرف الصحي والبيئة</t>
  </si>
  <si>
    <t>هندسة النقل</t>
  </si>
  <si>
    <t>الهندسة المعمارية</t>
  </si>
  <si>
    <t>هندسة تخطيط المدن</t>
  </si>
  <si>
    <t>الهندسة الصناعية</t>
  </si>
  <si>
    <t>هندسة الآلات</t>
  </si>
  <si>
    <t>هندسة آلات النسيج</t>
  </si>
  <si>
    <t>هندسة الآلات الزراعية</t>
  </si>
  <si>
    <t>هندسة الحراريات</t>
  </si>
  <si>
    <t>الهندسة النووية</t>
  </si>
  <si>
    <t>هندسة التكييف والتبريد والتدفئة والتهوية</t>
  </si>
  <si>
    <t>هندسة الطاقة</t>
  </si>
  <si>
    <t>هندسة القوى والآلات الحرارية</t>
  </si>
  <si>
    <t>هندسة خدمات المباني</t>
  </si>
  <si>
    <t>هندسة وسائل النقل</t>
  </si>
  <si>
    <t>هندسة السيارات</t>
  </si>
  <si>
    <t>هندسة الطيران</t>
  </si>
  <si>
    <t>الهندسة الميكانيكية</t>
  </si>
  <si>
    <t>الهندسة الجيولوجية</t>
  </si>
  <si>
    <t>هندسة البترول</t>
  </si>
  <si>
    <t>هندسة المناجم والتعدين</t>
  </si>
  <si>
    <t>اسعاف(رعاية صحية عاجله / طوارىء)</t>
  </si>
  <si>
    <t xml:space="preserve">اشعة (تصوير اشعاعي) </t>
  </si>
  <si>
    <t xml:space="preserve">السمع والنطق </t>
  </si>
  <si>
    <t xml:space="preserve">العلاج الوظيفي </t>
  </si>
  <si>
    <t xml:space="preserve">تخدير وانعاش </t>
  </si>
  <si>
    <t xml:space="preserve">تركيبات سنية </t>
  </si>
  <si>
    <t xml:space="preserve">تقنيات حيوية </t>
  </si>
  <si>
    <t xml:space="preserve">تمريض </t>
  </si>
  <si>
    <t xml:space="preserve">صحه عامه </t>
  </si>
  <si>
    <t xml:space="preserve">صيدله </t>
  </si>
  <si>
    <t xml:space="preserve">طب </t>
  </si>
  <si>
    <t xml:space="preserve">طب اسنان </t>
  </si>
  <si>
    <t xml:space="preserve">طب بيطري </t>
  </si>
  <si>
    <t xml:space="preserve">علاج طبيعي (معالجة حكمية وتأهيل) </t>
  </si>
  <si>
    <t xml:space="preserve">علوم طب اسنان مساندة (ليس طب اسنان) </t>
  </si>
  <si>
    <t xml:space="preserve">مختبرات وتحاليل طبية </t>
  </si>
  <si>
    <t xml:space="preserve">نظارات طبية وفحص نظر </t>
  </si>
  <si>
    <t xml:space="preserve">احصاء وسجل طبي وسكرتاريا طبية </t>
  </si>
  <si>
    <t xml:space="preserve">قباله </t>
  </si>
  <si>
    <t xml:space="preserve">التعقيم </t>
  </si>
  <si>
    <t xml:space="preserve">فني معالجة تنفسية </t>
  </si>
  <si>
    <t>هندسة الآليات الثقيلة</t>
  </si>
  <si>
    <t>موقوف عن التدريس</t>
  </si>
  <si>
    <t>مهن هندسية</t>
  </si>
  <si>
    <t>مهن طبية</t>
  </si>
  <si>
    <t>مهن إدارية</t>
  </si>
  <si>
    <t>مهن تجارية ومالية</t>
  </si>
  <si>
    <t>مهن تعليمية</t>
  </si>
  <si>
    <t>مهن أخرى</t>
  </si>
  <si>
    <t>اختصاص طب البورد</t>
  </si>
  <si>
    <t>التخصصات الفنية والتطبيقية  المطلوبة في محافظة اربد من حملة مؤهل دبلوم كلية مجتمع/ اناث</t>
  </si>
  <si>
    <t>الهندسة الصيدلانية</t>
  </si>
  <si>
    <t>هندسة البترول والوقود</t>
  </si>
  <si>
    <t>هندسة البتروكيماويات</t>
  </si>
  <si>
    <t>هندسة التصنيع</t>
  </si>
  <si>
    <t>هندسة التكنولوجيا العضوية</t>
  </si>
  <si>
    <t>هندسة التكنولوجيا غير العضوية</t>
  </si>
  <si>
    <t>لايوجد مخزون</t>
  </si>
  <si>
    <t>هندسة تصنيع المواد الغذائية</t>
  </si>
  <si>
    <t>الهندسة الانشائية والجسور</t>
  </si>
  <si>
    <t>هندسة الاشغال العامة</t>
  </si>
  <si>
    <t>هندسة طرق وسكك</t>
  </si>
  <si>
    <t>هندسة المواد والتربة</t>
  </si>
  <si>
    <t>هندسة آلات واجهزة استخراج البترول</t>
  </si>
  <si>
    <t>الهندسة البحرية</t>
  </si>
  <si>
    <t>شعبة هندسة المناجم والتعدين</t>
  </si>
  <si>
    <t>التخصصات التقنية المطلوبة على ضوء حاجة القطاع الخاص والعام والاقليمي في محافظة اربد من حملة المؤهل الجامعي / ذكور</t>
  </si>
  <si>
    <t>التخصصات التقنية المطلوبة على ضوء حاجة القطاع الخاص والعام والاقليمي في محافظة اربد من حملة المؤهل الجامعي / اناث</t>
  </si>
  <si>
    <t>التخصص</t>
  </si>
  <si>
    <t xml:space="preserve"> التخصص</t>
  </si>
  <si>
    <t>التخصصات الفنية والتطبيقية المطلوبة في محافظة اربد من حملة مؤهل دبلوم كلية مجتمع/ ذكور</t>
  </si>
  <si>
    <t>مجموعة المهن/ التخصص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</si>
</sst>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1"/>
      <color rgb="FF000000"/>
      <name val="Arial"/>
      <family val="2"/>
    </font>
    <font>
      <b/>
      <sz val="14"/>
      <color rgb="FF000000"/>
      <name val="Sakkal Majalla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theme="4" tint="0.7999816888943144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/>
    </xf>
    <xf numFmtId="0" fontId="0" fillId="4" borderId="1" xfId="0" applyFill="1" applyBorder="1" applyAlignment="1">
      <alignment horizontal="center"/>
    </xf>
    <xf numFmtId="10" fontId="0" fillId="0" borderId="1" xfId="1" applyNumberFormat="1" applyFon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2" fillId="4" borderId="1" xfId="0" applyNumberFormat="1" applyFont="1" applyFill="1" applyBorder="1" applyAlignment="1">
      <alignment horizontal="center"/>
    </xf>
    <xf numFmtId="10" fontId="0" fillId="4" borderId="1" xfId="1" applyNumberFormat="1" applyFont="1" applyFill="1" applyBorder="1" applyAlignment="1">
      <alignment horizontal="center"/>
    </xf>
    <xf numFmtId="0" fontId="0" fillId="4" borderId="1" xfId="0" applyNumberFormat="1" applyFill="1" applyBorder="1" applyAlignment="1">
      <alignment horizontal="center"/>
    </xf>
    <xf numFmtId="10" fontId="1" fillId="4" borderId="1" xfId="1" applyNumberFormat="1" applyFont="1" applyFill="1" applyBorder="1" applyAlignment="1">
      <alignment horizontal="center" wrapText="1"/>
    </xf>
    <xf numFmtId="10" fontId="1" fillId="0" borderId="1" xfId="1" applyNumberFormat="1" applyFont="1" applyBorder="1" applyAlignment="1">
      <alignment horizontal="center" wrapText="1"/>
    </xf>
    <xf numFmtId="0" fontId="0" fillId="0" borderId="0" xfId="0" applyFont="1" applyAlignment="1">
      <alignment horizontal="center" wrapText="1"/>
    </xf>
    <xf numFmtId="0" fontId="0" fillId="4" borderId="0" xfId="0" applyFill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10" fontId="1" fillId="0" borderId="1" xfId="1" applyNumberFormat="1" applyFont="1" applyBorder="1" applyAlignment="1">
      <alignment horizontal="center"/>
    </xf>
    <xf numFmtId="10" fontId="1" fillId="4" borderId="1" xfId="1" applyNumberFormat="1" applyFont="1" applyFill="1" applyBorder="1" applyAlignment="1">
      <alignment horizontal="center"/>
    </xf>
    <xf numFmtId="0" fontId="0" fillId="4" borderId="1" xfId="0" applyNumberFormat="1" applyFont="1" applyFill="1" applyBorder="1" applyAlignment="1">
      <alignment horizontal="center"/>
    </xf>
    <xf numFmtId="10" fontId="2" fillId="4" borderId="1" xfId="1" applyNumberFormat="1" applyFont="1" applyFill="1" applyBorder="1" applyAlignment="1">
      <alignment horizontal="center"/>
    </xf>
    <xf numFmtId="164" fontId="0" fillId="4" borderId="1" xfId="1" applyNumberFormat="1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right" indent="1"/>
    </xf>
    <xf numFmtId="0" fontId="2" fillId="0" borderId="1" xfId="0" applyNumberFormat="1" applyFont="1" applyBorder="1"/>
    <xf numFmtId="0" fontId="0" fillId="0" borderId="1" xfId="0" applyBorder="1" applyAlignment="1">
      <alignment horizontal="right" indent="2"/>
    </xf>
    <xf numFmtId="0" fontId="0" fillId="0" borderId="1" xfId="0" applyNumberFormat="1" applyBorder="1"/>
    <xf numFmtId="0" fontId="0" fillId="4" borderId="1" xfId="0" applyFill="1" applyBorder="1" applyAlignment="1">
      <alignment horizontal="right" indent="2"/>
    </xf>
    <xf numFmtId="0" fontId="2" fillId="4" borderId="1" xfId="0" applyFont="1" applyFill="1" applyBorder="1" applyAlignment="1">
      <alignment horizontal="right" indent="1"/>
    </xf>
    <xf numFmtId="0" fontId="2" fillId="4" borderId="1" xfId="0" applyNumberFormat="1" applyFont="1" applyFill="1" applyBorder="1"/>
    <xf numFmtId="0" fontId="0" fillId="4" borderId="1" xfId="0" applyNumberFormat="1" applyFill="1" applyBorder="1"/>
    <xf numFmtId="0" fontId="2" fillId="4" borderId="1" xfId="0" applyFont="1" applyFill="1" applyBorder="1" applyAlignment="1">
      <alignment horizontal="right"/>
    </xf>
    <xf numFmtId="0" fontId="0" fillId="0" borderId="1" xfId="0" applyFill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 readingOrder="2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1"/>
  <sheetViews>
    <sheetView rightToLeft="1" tabSelected="1" zoomScaleNormal="100" workbookViewId="0">
      <selection activeCell="A27" sqref="A27"/>
    </sheetView>
  </sheetViews>
  <sheetFormatPr defaultColWidth="12.25" defaultRowHeight="14.25" x14ac:dyDescent="0.2"/>
  <cols>
    <col min="1" max="1" width="27.25" style="2" bestFit="1" customWidth="1"/>
    <col min="2" max="4" width="4.875" style="2" hidden="1" customWidth="1"/>
    <col min="5" max="5" width="13.625" style="2" customWidth="1"/>
    <col min="6" max="6" width="6.375" style="2" customWidth="1"/>
    <col min="7" max="7" width="8.625" style="2" customWidth="1"/>
    <col min="8" max="8" width="6.75" style="2" customWidth="1"/>
    <col min="9" max="9" width="9.625" style="14" customWidth="1"/>
    <col min="10" max="10" width="14" style="15" customWidth="1"/>
    <col min="11" max="16384" width="12.25" style="1"/>
  </cols>
  <sheetData>
    <row r="1" spans="1:10" customFormat="1" ht="29.25" customHeight="1" x14ac:dyDescent="0.2">
      <c r="A1" s="40" t="s">
        <v>77</v>
      </c>
      <c r="B1" s="40"/>
      <c r="C1" s="40"/>
      <c r="D1" s="40"/>
      <c r="E1" s="40"/>
      <c r="F1" s="40"/>
      <c r="G1" s="40"/>
      <c r="H1" s="40"/>
      <c r="I1" s="40"/>
      <c r="J1" s="40"/>
    </row>
    <row r="2" spans="1:10" customFormat="1" ht="31.5" customHeight="1" x14ac:dyDescent="0.2">
      <c r="A2" s="41" t="s">
        <v>0</v>
      </c>
      <c r="B2" s="41" t="s">
        <v>1</v>
      </c>
      <c r="C2" s="41"/>
      <c r="D2" s="41"/>
      <c r="E2" s="41"/>
      <c r="F2" s="41" t="s">
        <v>2</v>
      </c>
      <c r="G2" s="41"/>
      <c r="H2" s="41"/>
      <c r="I2" s="42" t="s">
        <v>3</v>
      </c>
      <c r="J2" s="42" t="s">
        <v>4</v>
      </c>
    </row>
    <row r="3" spans="1:10" customFormat="1" ht="15" x14ac:dyDescent="0.2">
      <c r="A3" s="41"/>
      <c r="B3" s="16">
        <v>2017</v>
      </c>
      <c r="C3" s="16">
        <v>2018</v>
      </c>
      <c r="D3" s="16">
        <v>2019</v>
      </c>
      <c r="E3" s="16" t="s">
        <v>5</v>
      </c>
      <c r="F3" s="16">
        <v>2016</v>
      </c>
      <c r="G3" s="16">
        <v>2017</v>
      </c>
      <c r="H3" s="16">
        <v>2018</v>
      </c>
      <c r="I3" s="42"/>
      <c r="J3" s="42"/>
    </row>
    <row r="4" spans="1:10" ht="15" x14ac:dyDescent="0.25">
      <c r="A4" s="43" t="s">
        <v>160</v>
      </c>
      <c r="B4" s="44"/>
      <c r="C4" s="44"/>
      <c r="D4" s="44"/>
      <c r="E4" s="44"/>
      <c r="F4" s="44"/>
      <c r="G4" s="44"/>
      <c r="H4" s="44"/>
      <c r="I4" s="44"/>
      <c r="J4" s="45"/>
    </row>
    <row r="5" spans="1:10" x14ac:dyDescent="0.2">
      <c r="A5" s="6" t="s">
        <v>136</v>
      </c>
      <c r="B5" s="11">
        <v>48</v>
      </c>
      <c r="C5" s="11">
        <v>52</v>
      </c>
      <c r="D5" s="11">
        <v>55</v>
      </c>
      <c r="E5" s="11">
        <f>D5+H5</f>
        <v>55</v>
      </c>
      <c r="F5" s="11">
        <v>0</v>
      </c>
      <c r="G5" s="11">
        <v>0</v>
      </c>
      <c r="H5" s="11">
        <v>0</v>
      </c>
      <c r="I5" s="10">
        <f>AVERAGE(F5:H5)/E5</f>
        <v>0</v>
      </c>
      <c r="J5" s="4" t="str">
        <f t="shared" ref="J5:J19" si="0">IF(I5&lt;0.01,"راكد",IF(I5&lt;0.15,"مشبع","مطلوب"))</f>
        <v>راكد</v>
      </c>
    </row>
    <row r="6" spans="1:10" x14ac:dyDescent="0.2">
      <c r="A6" s="6" t="s">
        <v>137</v>
      </c>
      <c r="B6" s="11">
        <v>76</v>
      </c>
      <c r="C6" s="11">
        <v>48</v>
      </c>
      <c r="D6" s="11">
        <v>52</v>
      </c>
      <c r="E6" s="11">
        <f t="shared" ref="E6:E19" si="1">D6+H6</f>
        <v>65</v>
      </c>
      <c r="F6" s="11">
        <v>2</v>
      </c>
      <c r="G6" s="11">
        <v>2</v>
      </c>
      <c r="H6" s="11">
        <v>13</v>
      </c>
      <c r="I6" s="10">
        <f t="shared" ref="I6:I20" si="2">AVERAGE(F6:H6)/E6</f>
        <v>8.7179487179487189E-2</v>
      </c>
      <c r="J6" s="4" t="str">
        <f t="shared" si="0"/>
        <v>مشبع</v>
      </c>
    </row>
    <row r="7" spans="1:10" x14ac:dyDescent="0.2">
      <c r="A7" s="6" t="s">
        <v>138</v>
      </c>
      <c r="B7" s="11">
        <v>15</v>
      </c>
      <c r="C7" s="11">
        <v>11</v>
      </c>
      <c r="D7" s="11">
        <v>9</v>
      </c>
      <c r="E7" s="11">
        <f t="shared" si="1"/>
        <v>10</v>
      </c>
      <c r="F7" s="11">
        <v>0</v>
      </c>
      <c r="G7" s="11">
        <v>0</v>
      </c>
      <c r="H7" s="11">
        <v>1</v>
      </c>
      <c r="I7" s="10">
        <f t="shared" si="2"/>
        <v>3.3333333333333333E-2</v>
      </c>
      <c r="J7" s="4" t="str">
        <f t="shared" si="0"/>
        <v>مشبع</v>
      </c>
    </row>
    <row r="8" spans="1:10" x14ac:dyDescent="0.2">
      <c r="A8" s="6" t="s">
        <v>139</v>
      </c>
      <c r="B8" s="11">
        <v>27</v>
      </c>
      <c r="C8" s="11">
        <v>20</v>
      </c>
      <c r="D8" s="11">
        <v>25</v>
      </c>
      <c r="E8" s="11">
        <f t="shared" si="1"/>
        <v>25</v>
      </c>
      <c r="F8" s="11">
        <v>0</v>
      </c>
      <c r="G8" s="11">
        <v>3</v>
      </c>
      <c r="H8" s="11">
        <v>0</v>
      </c>
      <c r="I8" s="10">
        <f t="shared" si="2"/>
        <v>0.04</v>
      </c>
      <c r="J8" s="4" t="str">
        <f t="shared" si="0"/>
        <v>مشبع</v>
      </c>
    </row>
    <row r="9" spans="1:10" x14ac:dyDescent="0.2">
      <c r="A9" s="6" t="s">
        <v>142</v>
      </c>
      <c r="B9" s="11">
        <v>75</v>
      </c>
      <c r="C9" s="11">
        <v>78</v>
      </c>
      <c r="D9" s="11">
        <v>81</v>
      </c>
      <c r="E9" s="11">
        <f t="shared" si="1"/>
        <v>81</v>
      </c>
      <c r="F9" s="11">
        <v>1</v>
      </c>
      <c r="G9" s="11">
        <v>0</v>
      </c>
      <c r="H9" s="11">
        <v>0</v>
      </c>
      <c r="I9" s="10">
        <f t="shared" si="2"/>
        <v>4.1152263374485592E-3</v>
      </c>
      <c r="J9" s="4" t="str">
        <f t="shared" si="0"/>
        <v>راكد</v>
      </c>
    </row>
    <row r="10" spans="1:10" x14ac:dyDescent="0.2">
      <c r="A10" s="6" t="s">
        <v>143</v>
      </c>
      <c r="B10" s="11">
        <v>988</v>
      </c>
      <c r="C10" s="11">
        <v>649</v>
      </c>
      <c r="D10" s="11">
        <v>646</v>
      </c>
      <c r="E10" s="11">
        <f t="shared" si="1"/>
        <v>747</v>
      </c>
      <c r="F10" s="11">
        <v>2</v>
      </c>
      <c r="G10" s="11">
        <v>65</v>
      </c>
      <c r="H10" s="11">
        <v>101</v>
      </c>
      <c r="I10" s="10">
        <f t="shared" si="2"/>
        <v>7.4966532797858101E-2</v>
      </c>
      <c r="J10" s="4" t="str">
        <f t="shared" si="0"/>
        <v>مشبع</v>
      </c>
    </row>
    <row r="11" spans="1:10" x14ac:dyDescent="0.2">
      <c r="A11" s="6" t="s">
        <v>144</v>
      </c>
      <c r="B11" s="11">
        <v>14</v>
      </c>
      <c r="C11" s="11">
        <v>18</v>
      </c>
      <c r="D11" s="11">
        <v>23</v>
      </c>
      <c r="E11" s="11">
        <f t="shared" si="1"/>
        <v>23</v>
      </c>
      <c r="F11" s="11">
        <v>1</v>
      </c>
      <c r="G11" s="11">
        <v>0</v>
      </c>
      <c r="H11" s="11">
        <v>0</v>
      </c>
      <c r="I11" s="10">
        <f t="shared" si="2"/>
        <v>1.4492753623188404E-2</v>
      </c>
      <c r="J11" s="4" t="str">
        <f t="shared" si="0"/>
        <v>مشبع</v>
      </c>
    </row>
    <row r="12" spans="1:10" x14ac:dyDescent="0.2">
      <c r="A12" s="6" t="s">
        <v>145</v>
      </c>
      <c r="B12" s="11">
        <v>76</v>
      </c>
      <c r="C12" s="11">
        <v>70</v>
      </c>
      <c r="D12" s="11">
        <v>91</v>
      </c>
      <c r="E12" s="11">
        <f t="shared" si="1"/>
        <v>97</v>
      </c>
      <c r="F12" s="11">
        <v>2</v>
      </c>
      <c r="G12" s="11">
        <v>3</v>
      </c>
      <c r="H12" s="11">
        <v>6</v>
      </c>
      <c r="I12" s="10">
        <f t="shared" si="2"/>
        <v>3.7800687285223365E-2</v>
      </c>
      <c r="J12" s="4" t="str">
        <f t="shared" si="0"/>
        <v>مشبع</v>
      </c>
    </row>
    <row r="13" spans="1:10" x14ac:dyDescent="0.2">
      <c r="A13" s="6" t="s">
        <v>146</v>
      </c>
      <c r="B13" s="11">
        <v>262</v>
      </c>
      <c r="C13" s="11">
        <v>220</v>
      </c>
      <c r="D13" s="11">
        <v>304</v>
      </c>
      <c r="E13" s="11">
        <f t="shared" si="1"/>
        <v>448</v>
      </c>
      <c r="F13" s="11">
        <v>106</v>
      </c>
      <c r="G13" s="11">
        <v>57</v>
      </c>
      <c r="H13" s="11">
        <v>144</v>
      </c>
      <c r="I13" s="10">
        <f t="shared" si="2"/>
        <v>0.22842261904761904</v>
      </c>
      <c r="J13" s="4" t="str">
        <f t="shared" si="0"/>
        <v>مطلوب</v>
      </c>
    </row>
    <row r="14" spans="1:10" x14ac:dyDescent="0.2">
      <c r="A14" s="6" t="s">
        <v>147</v>
      </c>
      <c r="B14" s="11">
        <v>67</v>
      </c>
      <c r="C14" s="11">
        <v>74</v>
      </c>
      <c r="D14" s="11">
        <v>72</v>
      </c>
      <c r="E14" s="11">
        <f t="shared" si="1"/>
        <v>73</v>
      </c>
      <c r="F14" s="11">
        <v>14</v>
      </c>
      <c r="G14" s="11">
        <v>2</v>
      </c>
      <c r="H14" s="11">
        <v>1</v>
      </c>
      <c r="I14" s="10">
        <f t="shared" si="2"/>
        <v>7.7625570776255717E-2</v>
      </c>
      <c r="J14" s="4" t="str">
        <f t="shared" si="0"/>
        <v>مشبع</v>
      </c>
    </row>
    <row r="15" spans="1:10" x14ac:dyDescent="0.2">
      <c r="A15" s="6" t="s">
        <v>148</v>
      </c>
      <c r="B15" s="11">
        <v>60</v>
      </c>
      <c r="C15" s="11">
        <v>77</v>
      </c>
      <c r="D15" s="11">
        <v>86</v>
      </c>
      <c r="E15" s="11">
        <f t="shared" si="1"/>
        <v>87</v>
      </c>
      <c r="F15" s="11">
        <v>1</v>
      </c>
      <c r="G15" s="11">
        <v>0</v>
      </c>
      <c r="H15" s="11">
        <v>1</v>
      </c>
      <c r="I15" s="10">
        <f t="shared" si="2"/>
        <v>7.6628352490421452E-3</v>
      </c>
      <c r="J15" s="4" t="str">
        <f t="shared" si="0"/>
        <v>راكد</v>
      </c>
    </row>
    <row r="16" spans="1:10" x14ac:dyDescent="0.2">
      <c r="A16" s="6" t="s">
        <v>149</v>
      </c>
      <c r="B16" s="11">
        <v>49</v>
      </c>
      <c r="C16" s="11">
        <v>38</v>
      </c>
      <c r="D16" s="11">
        <v>42</v>
      </c>
      <c r="E16" s="11">
        <f t="shared" si="1"/>
        <v>48</v>
      </c>
      <c r="F16" s="11">
        <v>1</v>
      </c>
      <c r="G16" s="11">
        <v>3</v>
      </c>
      <c r="H16" s="11">
        <v>6</v>
      </c>
      <c r="I16" s="10">
        <f t="shared" si="2"/>
        <v>6.9444444444444448E-2</v>
      </c>
      <c r="J16" s="4" t="str">
        <f t="shared" si="0"/>
        <v>مشبع</v>
      </c>
    </row>
    <row r="17" spans="1:10" x14ac:dyDescent="0.2">
      <c r="A17" s="6" t="s">
        <v>150</v>
      </c>
      <c r="B17" s="11">
        <v>33</v>
      </c>
      <c r="C17" s="11">
        <v>25</v>
      </c>
      <c r="D17" s="11">
        <v>25</v>
      </c>
      <c r="E17" s="11">
        <f t="shared" si="1"/>
        <v>25</v>
      </c>
      <c r="F17" s="11">
        <v>0</v>
      </c>
      <c r="G17" s="11">
        <v>0</v>
      </c>
      <c r="H17" s="11">
        <v>0</v>
      </c>
      <c r="I17" s="10">
        <f t="shared" si="2"/>
        <v>0</v>
      </c>
      <c r="J17" s="4" t="str">
        <f t="shared" si="0"/>
        <v>راكد</v>
      </c>
    </row>
    <row r="18" spans="1:10" x14ac:dyDescent="0.2">
      <c r="A18" s="6" t="s">
        <v>151</v>
      </c>
      <c r="B18" s="11">
        <v>59</v>
      </c>
      <c r="C18" s="11">
        <v>37</v>
      </c>
      <c r="D18" s="11">
        <v>37</v>
      </c>
      <c r="E18" s="11">
        <f t="shared" si="1"/>
        <v>44</v>
      </c>
      <c r="F18" s="11">
        <v>1</v>
      </c>
      <c r="G18" s="11">
        <v>4</v>
      </c>
      <c r="H18" s="11">
        <v>7</v>
      </c>
      <c r="I18" s="10">
        <f t="shared" si="2"/>
        <v>9.0909090909090912E-2</v>
      </c>
      <c r="J18" s="4" t="str">
        <f t="shared" si="0"/>
        <v>مشبع</v>
      </c>
    </row>
    <row r="19" spans="1:10" x14ac:dyDescent="0.2">
      <c r="A19" s="6" t="s">
        <v>152</v>
      </c>
      <c r="B19" s="11">
        <v>9</v>
      </c>
      <c r="C19" s="11">
        <v>7</v>
      </c>
      <c r="D19" s="11">
        <v>9</v>
      </c>
      <c r="E19" s="11">
        <f t="shared" si="1"/>
        <v>9</v>
      </c>
      <c r="F19" s="11">
        <v>0</v>
      </c>
      <c r="G19" s="11">
        <v>0</v>
      </c>
      <c r="H19" s="11">
        <v>0</v>
      </c>
      <c r="I19" s="10">
        <f t="shared" si="2"/>
        <v>0</v>
      </c>
      <c r="J19" s="4" t="str">
        <f t="shared" si="0"/>
        <v>راكد</v>
      </c>
    </row>
    <row r="20" spans="1:10" x14ac:dyDescent="0.2">
      <c r="A20" s="6" t="s">
        <v>165</v>
      </c>
      <c r="B20" s="11"/>
      <c r="C20" s="11"/>
      <c r="D20" s="11"/>
      <c r="E20" s="11">
        <v>15</v>
      </c>
      <c r="F20" s="11">
        <v>2</v>
      </c>
      <c r="G20" s="11">
        <v>3</v>
      </c>
      <c r="H20" s="11">
        <v>4</v>
      </c>
      <c r="I20" s="10">
        <f t="shared" si="2"/>
        <v>0.2</v>
      </c>
      <c r="J20" s="4" t="s">
        <v>82</v>
      </c>
    </row>
    <row r="21" spans="1:10" ht="15" x14ac:dyDescent="0.25">
      <c r="A21" s="46" t="s">
        <v>159</v>
      </c>
      <c r="B21" s="47"/>
      <c r="C21" s="47"/>
      <c r="D21" s="47"/>
      <c r="E21" s="47"/>
      <c r="F21" s="47"/>
      <c r="G21" s="47"/>
      <c r="H21" s="47"/>
      <c r="I21" s="47"/>
      <c r="J21" s="48"/>
    </row>
    <row r="22" spans="1:10" ht="15" x14ac:dyDescent="0.25">
      <c r="A22" s="17" t="s">
        <v>87</v>
      </c>
      <c r="B22" s="5">
        <v>206</v>
      </c>
      <c r="C22" s="5">
        <v>219</v>
      </c>
      <c r="D22" s="5">
        <v>232</v>
      </c>
      <c r="E22" s="5">
        <f t="shared" ref="E22:E33" si="3">D22+H22</f>
        <v>236</v>
      </c>
      <c r="F22" s="5">
        <v>2</v>
      </c>
      <c r="G22" s="5">
        <v>3</v>
      </c>
      <c r="H22" s="5">
        <v>4</v>
      </c>
      <c r="I22" s="7">
        <f t="shared" ref="I22:I33" si="4">AVERAGE(F22:H22)/E22</f>
        <v>1.2711864406779662E-2</v>
      </c>
      <c r="J22" s="3" t="str">
        <f t="shared" ref="J22:J30" si="5">IF(I22&lt;0.01,"راكد",IF(I22&lt;0.15,"مشبع","مطلوب"))</f>
        <v>مشبع</v>
      </c>
    </row>
    <row r="23" spans="1:10" ht="15" x14ac:dyDescent="0.25">
      <c r="A23" s="17" t="s">
        <v>91</v>
      </c>
      <c r="B23" s="5">
        <v>176</v>
      </c>
      <c r="C23" s="5">
        <v>187</v>
      </c>
      <c r="D23" s="5">
        <v>194</v>
      </c>
      <c r="E23" s="5">
        <f t="shared" si="3"/>
        <v>197</v>
      </c>
      <c r="F23" s="5">
        <v>1</v>
      </c>
      <c r="G23" s="5">
        <v>1</v>
      </c>
      <c r="H23" s="5">
        <v>3</v>
      </c>
      <c r="I23" s="7">
        <f t="shared" si="4"/>
        <v>8.4602368866328256E-3</v>
      </c>
      <c r="J23" s="3" t="str">
        <f t="shared" si="5"/>
        <v>راكد</v>
      </c>
    </row>
    <row r="24" spans="1:10" ht="15" x14ac:dyDescent="0.25">
      <c r="A24" s="17" t="s">
        <v>92</v>
      </c>
      <c r="B24" s="5">
        <v>964</v>
      </c>
      <c r="C24" s="5">
        <v>1064</v>
      </c>
      <c r="D24" s="5">
        <v>1140</v>
      </c>
      <c r="E24" s="5">
        <f t="shared" si="3"/>
        <v>1151</v>
      </c>
      <c r="F24" s="5">
        <v>5</v>
      </c>
      <c r="G24" s="5">
        <v>10</v>
      </c>
      <c r="H24" s="5">
        <v>11</v>
      </c>
      <c r="I24" s="7">
        <f t="shared" si="4"/>
        <v>7.529684332464523E-3</v>
      </c>
      <c r="J24" s="3" t="str">
        <f t="shared" si="5"/>
        <v>راكد</v>
      </c>
    </row>
    <row r="25" spans="1:10" ht="15" x14ac:dyDescent="0.25">
      <c r="A25" s="18" t="s">
        <v>92</v>
      </c>
      <c r="B25" s="8">
        <v>96</v>
      </c>
      <c r="C25" s="8">
        <v>111</v>
      </c>
      <c r="D25" s="8">
        <v>126</v>
      </c>
      <c r="E25" s="5">
        <f t="shared" si="3"/>
        <v>128</v>
      </c>
      <c r="F25" s="8">
        <v>0</v>
      </c>
      <c r="G25" s="8">
        <v>2</v>
      </c>
      <c r="H25" s="8">
        <v>2</v>
      </c>
      <c r="I25" s="7">
        <f t="shared" si="4"/>
        <v>1.0416666666666666E-2</v>
      </c>
      <c r="J25" s="3" t="str">
        <f t="shared" si="5"/>
        <v>مشبع</v>
      </c>
    </row>
    <row r="26" spans="1:10" ht="15" x14ac:dyDescent="0.25">
      <c r="A26" s="18" t="s">
        <v>94</v>
      </c>
      <c r="B26" s="8">
        <v>422</v>
      </c>
      <c r="C26" s="8">
        <v>473</v>
      </c>
      <c r="D26" s="8">
        <v>506</v>
      </c>
      <c r="E26" s="5">
        <f t="shared" si="3"/>
        <v>509</v>
      </c>
      <c r="F26" s="8">
        <v>2</v>
      </c>
      <c r="G26" s="8">
        <v>3</v>
      </c>
      <c r="H26" s="8">
        <v>3</v>
      </c>
      <c r="I26" s="7">
        <f t="shared" si="4"/>
        <v>5.2390307793058278E-3</v>
      </c>
      <c r="J26" s="3" t="str">
        <f t="shared" si="5"/>
        <v>راكد</v>
      </c>
    </row>
    <row r="27" spans="1:10" ht="15" x14ac:dyDescent="0.25">
      <c r="A27" s="18" t="s">
        <v>96</v>
      </c>
      <c r="B27" s="8">
        <v>329</v>
      </c>
      <c r="C27" s="8">
        <v>350</v>
      </c>
      <c r="D27" s="8">
        <v>363</v>
      </c>
      <c r="E27" s="5">
        <f t="shared" si="3"/>
        <v>367</v>
      </c>
      <c r="F27" s="8">
        <v>3</v>
      </c>
      <c r="G27" s="8">
        <v>4</v>
      </c>
      <c r="H27" s="8">
        <v>4</v>
      </c>
      <c r="I27" s="7">
        <f t="shared" si="4"/>
        <v>9.9909173478655768E-3</v>
      </c>
      <c r="J27" s="3" t="str">
        <f t="shared" si="5"/>
        <v>راكد</v>
      </c>
    </row>
    <row r="28" spans="1:10" ht="15" x14ac:dyDescent="0.25">
      <c r="A28" s="17" t="s">
        <v>99</v>
      </c>
      <c r="B28" s="5">
        <v>370</v>
      </c>
      <c r="C28" s="5">
        <v>464</v>
      </c>
      <c r="D28" s="5">
        <v>551</v>
      </c>
      <c r="E28" s="5">
        <f t="shared" si="3"/>
        <v>554</v>
      </c>
      <c r="F28" s="5">
        <v>5</v>
      </c>
      <c r="G28" s="5">
        <v>3</v>
      </c>
      <c r="H28" s="5">
        <v>3</v>
      </c>
      <c r="I28" s="7">
        <f t="shared" si="4"/>
        <v>6.6185318892900118E-3</v>
      </c>
      <c r="J28" s="3" t="str">
        <f t="shared" si="5"/>
        <v>راكد</v>
      </c>
    </row>
    <row r="29" spans="1:10" ht="15" x14ac:dyDescent="0.25">
      <c r="A29" s="18" t="s">
        <v>99</v>
      </c>
      <c r="B29" s="8">
        <v>337</v>
      </c>
      <c r="C29" s="8">
        <v>426</v>
      </c>
      <c r="D29" s="8">
        <v>515</v>
      </c>
      <c r="E29" s="5">
        <f t="shared" si="3"/>
        <v>518</v>
      </c>
      <c r="F29" s="8">
        <v>5</v>
      </c>
      <c r="G29" s="8">
        <v>3</v>
      </c>
      <c r="H29" s="8">
        <v>3</v>
      </c>
      <c r="I29" s="7">
        <f t="shared" si="4"/>
        <v>7.078507078507078E-3</v>
      </c>
      <c r="J29" s="3" t="str">
        <f t="shared" si="5"/>
        <v>راكد</v>
      </c>
    </row>
    <row r="30" spans="1:10" ht="15" x14ac:dyDescent="0.25">
      <c r="A30" s="17" t="s">
        <v>104</v>
      </c>
      <c r="B30" s="5">
        <v>119</v>
      </c>
      <c r="C30" s="5">
        <v>132</v>
      </c>
      <c r="D30" s="5">
        <v>145</v>
      </c>
      <c r="E30" s="5">
        <f t="shared" si="3"/>
        <v>145</v>
      </c>
      <c r="F30" s="5">
        <v>0</v>
      </c>
      <c r="G30" s="5">
        <v>1</v>
      </c>
      <c r="H30" s="5">
        <v>0</v>
      </c>
      <c r="I30" s="7">
        <f t="shared" si="4"/>
        <v>2.2988505747126436E-3</v>
      </c>
      <c r="J30" s="3" t="str">
        <f t="shared" si="5"/>
        <v>راكد</v>
      </c>
    </row>
    <row r="31" spans="1:10" ht="15" x14ac:dyDescent="0.25">
      <c r="A31" s="19" t="s">
        <v>108</v>
      </c>
      <c r="B31" s="9">
        <v>436</v>
      </c>
      <c r="C31" s="9">
        <v>649</v>
      </c>
      <c r="D31" s="9">
        <v>866</v>
      </c>
      <c r="E31" s="9">
        <f t="shared" si="3"/>
        <v>872</v>
      </c>
      <c r="F31" s="9">
        <v>5</v>
      </c>
      <c r="G31" s="9">
        <v>6</v>
      </c>
      <c r="H31" s="9">
        <v>6</v>
      </c>
      <c r="I31" s="10">
        <f t="shared" si="4"/>
        <v>6.4984709480122331E-3</v>
      </c>
      <c r="J31" s="4" t="s">
        <v>84</v>
      </c>
    </row>
    <row r="32" spans="1:10" ht="15" x14ac:dyDescent="0.25">
      <c r="A32" s="19" t="s">
        <v>115</v>
      </c>
      <c r="B32" s="9">
        <v>82</v>
      </c>
      <c r="C32" s="9">
        <v>101</v>
      </c>
      <c r="D32" s="9">
        <v>118</v>
      </c>
      <c r="E32" s="9">
        <f t="shared" si="3"/>
        <v>118</v>
      </c>
      <c r="F32" s="9">
        <v>0</v>
      </c>
      <c r="G32" s="9">
        <v>0</v>
      </c>
      <c r="H32" s="9">
        <v>0</v>
      </c>
      <c r="I32" s="10">
        <f t="shared" si="4"/>
        <v>0</v>
      </c>
      <c r="J32" s="4" t="str">
        <f t="shared" ref="J32:J38" si="6">IF(I32&lt;0.01,"راكد",IF(I32&lt;0.15,"مشبع","مطلوب"))</f>
        <v>راكد</v>
      </c>
    </row>
    <row r="33" spans="1:10" ht="15" x14ac:dyDescent="0.25">
      <c r="A33" s="19" t="s">
        <v>119</v>
      </c>
      <c r="B33" s="9">
        <v>165</v>
      </c>
      <c r="C33" s="9">
        <v>226</v>
      </c>
      <c r="D33" s="9">
        <v>307</v>
      </c>
      <c r="E33" s="9">
        <f t="shared" si="3"/>
        <v>307</v>
      </c>
      <c r="F33" s="9">
        <v>2</v>
      </c>
      <c r="G33" s="9">
        <v>2</v>
      </c>
      <c r="H33" s="9">
        <v>0</v>
      </c>
      <c r="I33" s="10">
        <f t="shared" si="4"/>
        <v>4.3431053203040167E-3</v>
      </c>
      <c r="J33" s="4" t="str">
        <f t="shared" si="6"/>
        <v>راكد</v>
      </c>
    </row>
    <row r="34" spans="1:10" ht="15" x14ac:dyDescent="0.25">
      <c r="A34" s="19" t="s">
        <v>120</v>
      </c>
      <c r="B34" s="9">
        <v>83</v>
      </c>
      <c r="C34" s="9">
        <v>96</v>
      </c>
      <c r="D34" s="9">
        <v>100</v>
      </c>
      <c r="E34" s="9">
        <f t="shared" ref="E34:E38" si="7">D34+H34</f>
        <v>100</v>
      </c>
      <c r="F34" s="9">
        <v>3</v>
      </c>
      <c r="G34" s="9">
        <v>0</v>
      </c>
      <c r="H34" s="9">
        <v>0</v>
      </c>
      <c r="I34" s="10">
        <f t="shared" ref="I34:I38" si="8">AVERAGE(F34:H34)/E34</f>
        <v>0.01</v>
      </c>
      <c r="J34" s="4" t="str">
        <f t="shared" si="6"/>
        <v>مشبع</v>
      </c>
    </row>
    <row r="35" spans="1:10" ht="15" x14ac:dyDescent="0.25">
      <c r="A35" s="19" t="s">
        <v>123</v>
      </c>
      <c r="B35" s="9">
        <v>390</v>
      </c>
      <c r="C35" s="9">
        <v>483</v>
      </c>
      <c r="D35" s="9">
        <v>569</v>
      </c>
      <c r="E35" s="9">
        <f t="shared" si="7"/>
        <v>571</v>
      </c>
      <c r="F35" s="9">
        <v>5</v>
      </c>
      <c r="G35" s="9">
        <v>0</v>
      </c>
      <c r="H35" s="9">
        <v>2</v>
      </c>
      <c r="I35" s="10">
        <f t="shared" si="8"/>
        <v>4.0863981319322826E-3</v>
      </c>
      <c r="J35" s="4" t="str">
        <f t="shared" si="6"/>
        <v>راكد</v>
      </c>
    </row>
    <row r="36" spans="1:10" ht="15" x14ac:dyDescent="0.25">
      <c r="A36" s="6" t="s">
        <v>125</v>
      </c>
      <c r="B36" s="11">
        <v>185</v>
      </c>
      <c r="C36" s="11">
        <v>233</v>
      </c>
      <c r="D36" s="11">
        <v>282</v>
      </c>
      <c r="E36" s="9">
        <f t="shared" si="7"/>
        <v>283</v>
      </c>
      <c r="F36" s="11">
        <v>1</v>
      </c>
      <c r="G36" s="9">
        <v>0</v>
      </c>
      <c r="H36" s="11">
        <v>1</v>
      </c>
      <c r="I36" s="10">
        <f t="shared" si="8"/>
        <v>2.3557126030624262E-3</v>
      </c>
      <c r="J36" s="4" t="str">
        <f t="shared" si="6"/>
        <v>راكد</v>
      </c>
    </row>
    <row r="37" spans="1:10" ht="15" x14ac:dyDescent="0.25">
      <c r="A37" s="6" t="s">
        <v>127</v>
      </c>
      <c r="B37" s="11">
        <v>196</v>
      </c>
      <c r="C37" s="11">
        <v>236</v>
      </c>
      <c r="D37" s="11">
        <v>267</v>
      </c>
      <c r="E37" s="9">
        <f t="shared" si="7"/>
        <v>267</v>
      </c>
      <c r="F37" s="11">
        <v>0</v>
      </c>
      <c r="G37" s="9">
        <v>0</v>
      </c>
      <c r="H37" s="9">
        <v>0</v>
      </c>
      <c r="I37" s="10">
        <f t="shared" si="8"/>
        <v>0</v>
      </c>
      <c r="J37" s="4" t="str">
        <f t="shared" si="6"/>
        <v>راكد</v>
      </c>
    </row>
    <row r="38" spans="1:10" ht="15" x14ac:dyDescent="0.25">
      <c r="A38" s="19" t="s">
        <v>132</v>
      </c>
      <c r="B38" s="9">
        <v>54</v>
      </c>
      <c r="C38" s="9">
        <v>71</v>
      </c>
      <c r="D38" s="9">
        <v>97</v>
      </c>
      <c r="E38" s="9">
        <f t="shared" si="7"/>
        <v>100</v>
      </c>
      <c r="F38" s="9">
        <v>1</v>
      </c>
      <c r="G38" s="9">
        <v>1</v>
      </c>
      <c r="H38" s="9">
        <v>3</v>
      </c>
      <c r="I38" s="10">
        <f t="shared" si="8"/>
        <v>1.6666666666666666E-2</v>
      </c>
      <c r="J38" s="4" t="str">
        <f t="shared" si="6"/>
        <v>مشبع</v>
      </c>
    </row>
    <row r="39" spans="1:10" ht="15" x14ac:dyDescent="0.25">
      <c r="A39" s="43" t="s">
        <v>161</v>
      </c>
      <c r="B39" s="44"/>
      <c r="C39" s="44"/>
      <c r="D39" s="44"/>
      <c r="E39" s="44"/>
      <c r="F39" s="44"/>
      <c r="G39" s="44"/>
      <c r="H39" s="44"/>
      <c r="I39" s="44"/>
      <c r="J39" s="45"/>
    </row>
    <row r="40" spans="1:10" x14ac:dyDescent="0.2">
      <c r="A40" s="6" t="s">
        <v>6</v>
      </c>
      <c r="B40" s="11">
        <v>792</v>
      </c>
      <c r="C40" s="11">
        <v>872</v>
      </c>
      <c r="D40" s="11">
        <v>945</v>
      </c>
      <c r="E40" s="11">
        <f t="shared" ref="E40:E70" si="9">D40+H40</f>
        <v>952</v>
      </c>
      <c r="F40" s="11">
        <v>4</v>
      </c>
      <c r="G40" s="11">
        <v>5</v>
      </c>
      <c r="H40" s="11">
        <v>7</v>
      </c>
      <c r="I40" s="12">
        <f t="shared" ref="I40:I51" si="10">AVERAGE(F40:H40)/E40</f>
        <v>5.6022408963585435E-3</v>
      </c>
      <c r="J40" s="6" t="str">
        <f t="shared" ref="J40:J51" si="11">IF(I40&lt;1%,"راكد",IF(I40&lt;15%,"مشبع","مطلوب"))</f>
        <v>راكد</v>
      </c>
    </row>
    <row r="41" spans="1:10" x14ac:dyDescent="0.2">
      <c r="A41" s="6" t="s">
        <v>17</v>
      </c>
      <c r="B41" s="11">
        <v>487</v>
      </c>
      <c r="C41" s="11">
        <v>543</v>
      </c>
      <c r="D41" s="11">
        <v>589</v>
      </c>
      <c r="E41" s="11">
        <f t="shared" si="9"/>
        <v>593</v>
      </c>
      <c r="F41" s="11">
        <v>4</v>
      </c>
      <c r="G41" s="11">
        <v>1</v>
      </c>
      <c r="H41" s="11">
        <v>4</v>
      </c>
      <c r="I41" s="12">
        <f t="shared" si="10"/>
        <v>5.0590219224283303E-3</v>
      </c>
      <c r="J41" s="6" t="str">
        <f t="shared" si="11"/>
        <v>راكد</v>
      </c>
    </row>
    <row r="42" spans="1:10" x14ac:dyDescent="0.2">
      <c r="A42" s="6" t="s">
        <v>14</v>
      </c>
      <c r="B42" s="11">
        <v>297</v>
      </c>
      <c r="C42" s="11">
        <v>367</v>
      </c>
      <c r="D42" s="11">
        <v>418</v>
      </c>
      <c r="E42" s="11">
        <f t="shared" si="9"/>
        <v>419</v>
      </c>
      <c r="F42" s="11">
        <v>1</v>
      </c>
      <c r="G42" s="11">
        <v>1</v>
      </c>
      <c r="H42" s="11">
        <v>1</v>
      </c>
      <c r="I42" s="12">
        <f t="shared" si="10"/>
        <v>2.3866348448687352E-3</v>
      </c>
      <c r="J42" s="6" t="str">
        <f t="shared" si="11"/>
        <v>راكد</v>
      </c>
    </row>
    <row r="43" spans="1:10" x14ac:dyDescent="0.2">
      <c r="A43" s="6" t="s">
        <v>16</v>
      </c>
      <c r="B43" s="11">
        <v>253</v>
      </c>
      <c r="C43" s="11">
        <v>266</v>
      </c>
      <c r="D43" s="11">
        <v>285</v>
      </c>
      <c r="E43" s="11">
        <f t="shared" si="9"/>
        <v>285</v>
      </c>
      <c r="F43" s="11">
        <v>0</v>
      </c>
      <c r="G43" s="11">
        <v>0</v>
      </c>
      <c r="H43" s="11">
        <v>0</v>
      </c>
      <c r="I43" s="12">
        <f t="shared" si="10"/>
        <v>0</v>
      </c>
      <c r="J43" s="6" t="str">
        <f t="shared" si="11"/>
        <v>راكد</v>
      </c>
    </row>
    <row r="44" spans="1:10" x14ac:dyDescent="0.2">
      <c r="A44" s="6" t="s">
        <v>7</v>
      </c>
      <c r="B44" s="11">
        <v>217</v>
      </c>
      <c r="C44" s="11">
        <v>244</v>
      </c>
      <c r="D44" s="11">
        <v>264</v>
      </c>
      <c r="E44" s="11">
        <f t="shared" si="9"/>
        <v>264</v>
      </c>
      <c r="F44" s="11">
        <v>0</v>
      </c>
      <c r="G44" s="11">
        <v>0</v>
      </c>
      <c r="H44" s="11">
        <v>0</v>
      </c>
      <c r="I44" s="12">
        <f t="shared" si="10"/>
        <v>0</v>
      </c>
      <c r="J44" s="6" t="str">
        <f t="shared" si="11"/>
        <v>راكد</v>
      </c>
    </row>
    <row r="45" spans="1:10" x14ac:dyDescent="0.2">
      <c r="A45" s="6" t="s">
        <v>15</v>
      </c>
      <c r="B45" s="11">
        <v>212</v>
      </c>
      <c r="C45" s="11">
        <v>231</v>
      </c>
      <c r="D45" s="11">
        <v>250</v>
      </c>
      <c r="E45" s="11">
        <f t="shared" si="9"/>
        <v>250</v>
      </c>
      <c r="F45" s="11">
        <v>0</v>
      </c>
      <c r="G45" s="11">
        <v>2</v>
      </c>
      <c r="H45" s="11">
        <v>0</v>
      </c>
      <c r="I45" s="12">
        <f t="shared" si="10"/>
        <v>2.6666666666666666E-3</v>
      </c>
      <c r="J45" s="6" t="str">
        <f t="shared" si="11"/>
        <v>راكد</v>
      </c>
    </row>
    <row r="46" spans="1:10" x14ac:dyDescent="0.2">
      <c r="A46" s="6" t="s">
        <v>8</v>
      </c>
      <c r="B46" s="11">
        <v>43</v>
      </c>
      <c r="C46" s="11">
        <v>43</v>
      </c>
      <c r="D46" s="11">
        <v>49</v>
      </c>
      <c r="E46" s="11">
        <f t="shared" si="9"/>
        <v>50</v>
      </c>
      <c r="F46" s="11">
        <v>0</v>
      </c>
      <c r="G46" s="11">
        <v>0</v>
      </c>
      <c r="H46" s="11">
        <v>1</v>
      </c>
      <c r="I46" s="12">
        <f t="shared" si="10"/>
        <v>6.6666666666666662E-3</v>
      </c>
      <c r="J46" s="6" t="str">
        <f t="shared" si="11"/>
        <v>راكد</v>
      </c>
    </row>
    <row r="47" spans="1:10" x14ac:dyDescent="0.2">
      <c r="A47" s="6" t="s">
        <v>11</v>
      </c>
      <c r="B47" s="11">
        <v>11</v>
      </c>
      <c r="C47" s="11">
        <v>12</v>
      </c>
      <c r="D47" s="11">
        <v>15</v>
      </c>
      <c r="E47" s="11">
        <f t="shared" si="9"/>
        <v>15</v>
      </c>
      <c r="F47" s="11">
        <v>0</v>
      </c>
      <c r="G47" s="11">
        <v>0</v>
      </c>
      <c r="H47" s="11">
        <v>0</v>
      </c>
      <c r="I47" s="12">
        <f t="shared" si="10"/>
        <v>0</v>
      </c>
      <c r="J47" s="6" t="str">
        <f t="shared" si="11"/>
        <v>راكد</v>
      </c>
    </row>
    <row r="48" spans="1:10" x14ac:dyDescent="0.2">
      <c r="A48" s="6" t="s">
        <v>9</v>
      </c>
      <c r="B48" s="11">
        <v>4</v>
      </c>
      <c r="C48" s="11">
        <v>4</v>
      </c>
      <c r="D48" s="11">
        <v>4</v>
      </c>
      <c r="E48" s="11">
        <f t="shared" si="9"/>
        <v>4</v>
      </c>
      <c r="F48" s="11">
        <v>0</v>
      </c>
      <c r="G48" s="11">
        <v>0</v>
      </c>
      <c r="H48" s="11">
        <v>0</v>
      </c>
      <c r="I48" s="12">
        <f t="shared" si="10"/>
        <v>0</v>
      </c>
      <c r="J48" s="6" t="str">
        <f t="shared" si="11"/>
        <v>راكد</v>
      </c>
    </row>
    <row r="49" spans="1:10" x14ac:dyDescent="0.2">
      <c r="A49" s="6" t="s">
        <v>12</v>
      </c>
      <c r="B49" s="11">
        <v>4</v>
      </c>
      <c r="C49" s="11">
        <v>4</v>
      </c>
      <c r="D49" s="11">
        <v>4</v>
      </c>
      <c r="E49" s="11">
        <f t="shared" si="9"/>
        <v>4</v>
      </c>
      <c r="F49" s="11">
        <v>0</v>
      </c>
      <c r="G49" s="11">
        <v>0</v>
      </c>
      <c r="H49" s="11">
        <v>0</v>
      </c>
      <c r="I49" s="12">
        <f t="shared" si="10"/>
        <v>0</v>
      </c>
      <c r="J49" s="6" t="str">
        <f t="shared" si="11"/>
        <v>راكد</v>
      </c>
    </row>
    <row r="50" spans="1:10" x14ac:dyDescent="0.2">
      <c r="A50" s="6" t="s">
        <v>10</v>
      </c>
      <c r="B50" s="11">
        <v>1</v>
      </c>
      <c r="C50" s="11">
        <v>1</v>
      </c>
      <c r="D50" s="11">
        <v>1</v>
      </c>
      <c r="E50" s="11">
        <f t="shared" si="9"/>
        <v>1</v>
      </c>
      <c r="F50" s="11">
        <v>0</v>
      </c>
      <c r="G50" s="11">
        <v>0</v>
      </c>
      <c r="H50" s="11">
        <v>0</v>
      </c>
      <c r="I50" s="12">
        <f t="shared" si="10"/>
        <v>0</v>
      </c>
      <c r="J50" s="6" t="str">
        <f t="shared" si="11"/>
        <v>راكد</v>
      </c>
    </row>
    <row r="51" spans="1:10" x14ac:dyDescent="0.2">
      <c r="A51" s="6" t="s">
        <v>13</v>
      </c>
      <c r="B51" s="11">
        <v>1</v>
      </c>
      <c r="C51" s="11">
        <v>1</v>
      </c>
      <c r="D51" s="11">
        <v>1</v>
      </c>
      <c r="E51" s="11">
        <f t="shared" si="9"/>
        <v>1</v>
      </c>
      <c r="F51" s="11">
        <v>0</v>
      </c>
      <c r="G51" s="11">
        <v>0</v>
      </c>
      <c r="H51" s="11">
        <v>0</v>
      </c>
      <c r="I51" s="12">
        <f t="shared" si="10"/>
        <v>0</v>
      </c>
      <c r="J51" s="6" t="str">
        <f t="shared" si="11"/>
        <v>راكد</v>
      </c>
    </row>
    <row r="52" spans="1:10" ht="15" x14ac:dyDescent="0.25">
      <c r="A52" s="43" t="s">
        <v>162</v>
      </c>
      <c r="B52" s="44"/>
      <c r="C52" s="44"/>
      <c r="D52" s="44"/>
      <c r="E52" s="44"/>
      <c r="F52" s="44"/>
      <c r="G52" s="44"/>
      <c r="H52" s="44"/>
      <c r="I52" s="44"/>
      <c r="J52" s="45"/>
    </row>
    <row r="53" spans="1:10" x14ac:dyDescent="0.2">
      <c r="A53" s="6" t="s">
        <v>23</v>
      </c>
      <c r="B53" s="11">
        <v>2307</v>
      </c>
      <c r="C53" s="11">
        <v>2589</v>
      </c>
      <c r="D53" s="11">
        <v>2870</v>
      </c>
      <c r="E53" s="11">
        <f t="shared" si="9"/>
        <v>2888</v>
      </c>
      <c r="F53" s="11">
        <v>15</v>
      </c>
      <c r="G53" s="11">
        <v>16</v>
      </c>
      <c r="H53" s="11">
        <v>18</v>
      </c>
      <c r="I53" s="12">
        <f t="shared" ref="I53:I92" si="12">AVERAGE(F53:H53)/E53</f>
        <v>5.6555863342566941E-3</v>
      </c>
      <c r="J53" s="6" t="str">
        <f t="shared" ref="J53:J58" si="13">IF(I53&lt;1%,"راكد",IF(I53&lt;15%,"مشبع","مطلوب"))</f>
        <v>راكد</v>
      </c>
    </row>
    <row r="54" spans="1:10" x14ac:dyDescent="0.2">
      <c r="A54" s="6" t="s">
        <v>22</v>
      </c>
      <c r="B54" s="11">
        <v>1014</v>
      </c>
      <c r="C54" s="11">
        <v>1087</v>
      </c>
      <c r="D54" s="11">
        <v>1180</v>
      </c>
      <c r="E54" s="11">
        <f t="shared" si="9"/>
        <v>1186</v>
      </c>
      <c r="F54" s="11">
        <v>1</v>
      </c>
      <c r="G54" s="11">
        <v>1</v>
      </c>
      <c r="H54" s="11">
        <v>6</v>
      </c>
      <c r="I54" s="12">
        <f t="shared" si="12"/>
        <v>2.2484541877459247E-3</v>
      </c>
      <c r="J54" s="6" t="str">
        <f t="shared" si="13"/>
        <v>راكد</v>
      </c>
    </row>
    <row r="55" spans="1:10" x14ac:dyDescent="0.2">
      <c r="A55" s="6" t="s">
        <v>20</v>
      </c>
      <c r="B55" s="11">
        <v>448</v>
      </c>
      <c r="C55" s="11">
        <v>473</v>
      </c>
      <c r="D55" s="11">
        <v>510</v>
      </c>
      <c r="E55" s="11">
        <f t="shared" si="9"/>
        <v>514</v>
      </c>
      <c r="F55" s="11">
        <v>1</v>
      </c>
      <c r="G55" s="11">
        <v>0</v>
      </c>
      <c r="H55" s="11">
        <v>4</v>
      </c>
      <c r="I55" s="12">
        <f t="shared" si="12"/>
        <v>3.2425421530479898E-3</v>
      </c>
      <c r="J55" s="6" t="str">
        <f t="shared" si="13"/>
        <v>راكد</v>
      </c>
    </row>
    <row r="56" spans="1:10" x14ac:dyDescent="0.2">
      <c r="A56" s="6" t="s">
        <v>18</v>
      </c>
      <c r="B56" s="11">
        <v>414</v>
      </c>
      <c r="C56" s="11">
        <v>447</v>
      </c>
      <c r="D56" s="11">
        <v>462</v>
      </c>
      <c r="E56" s="11">
        <f t="shared" si="9"/>
        <v>465</v>
      </c>
      <c r="F56" s="11">
        <v>1</v>
      </c>
      <c r="G56" s="11">
        <v>3</v>
      </c>
      <c r="H56" s="11">
        <v>3</v>
      </c>
      <c r="I56" s="12">
        <f t="shared" si="12"/>
        <v>5.017921146953405E-3</v>
      </c>
      <c r="J56" s="6" t="str">
        <f t="shared" si="13"/>
        <v>راكد</v>
      </c>
    </row>
    <row r="57" spans="1:10" x14ac:dyDescent="0.2">
      <c r="A57" s="6" t="s">
        <v>21</v>
      </c>
      <c r="B57" s="11">
        <v>132</v>
      </c>
      <c r="C57" s="11">
        <v>155</v>
      </c>
      <c r="D57" s="11">
        <v>178</v>
      </c>
      <c r="E57" s="11">
        <f t="shared" si="9"/>
        <v>179</v>
      </c>
      <c r="F57" s="11">
        <v>0</v>
      </c>
      <c r="G57" s="11">
        <v>1</v>
      </c>
      <c r="H57" s="11">
        <v>1</v>
      </c>
      <c r="I57" s="12">
        <f t="shared" si="12"/>
        <v>3.7243947858472998E-3</v>
      </c>
      <c r="J57" s="6" t="str">
        <f t="shared" si="13"/>
        <v>راكد</v>
      </c>
    </row>
    <row r="58" spans="1:10" x14ac:dyDescent="0.2">
      <c r="A58" s="6" t="s">
        <v>19</v>
      </c>
      <c r="B58" s="11">
        <v>13</v>
      </c>
      <c r="C58" s="11">
        <v>14</v>
      </c>
      <c r="D58" s="11">
        <v>14</v>
      </c>
      <c r="E58" s="11">
        <f t="shared" si="9"/>
        <v>14</v>
      </c>
      <c r="F58" s="11">
        <v>0</v>
      </c>
      <c r="G58" s="11">
        <v>0</v>
      </c>
      <c r="H58" s="11">
        <v>0</v>
      </c>
      <c r="I58" s="12">
        <f t="shared" si="12"/>
        <v>0</v>
      </c>
      <c r="J58" s="6" t="str">
        <f t="shared" si="13"/>
        <v>راكد</v>
      </c>
    </row>
    <row r="59" spans="1:10" ht="15" x14ac:dyDescent="0.25">
      <c r="A59" s="43" t="s">
        <v>163</v>
      </c>
      <c r="B59" s="44"/>
      <c r="C59" s="44"/>
      <c r="D59" s="44"/>
      <c r="E59" s="44"/>
      <c r="F59" s="44"/>
      <c r="G59" s="44"/>
      <c r="H59" s="44"/>
      <c r="I59" s="44"/>
      <c r="J59" s="45"/>
    </row>
    <row r="60" spans="1:10" x14ac:dyDescent="0.2">
      <c r="A60" s="6" t="s">
        <v>28</v>
      </c>
      <c r="B60" s="11">
        <v>994</v>
      </c>
      <c r="C60" s="11">
        <v>965</v>
      </c>
      <c r="D60" s="11">
        <v>1046</v>
      </c>
      <c r="E60" s="11">
        <f t="shared" si="9"/>
        <v>1070</v>
      </c>
      <c r="F60" s="11">
        <v>29</v>
      </c>
      <c r="G60" s="11">
        <v>38</v>
      </c>
      <c r="H60" s="11">
        <v>24</v>
      </c>
      <c r="I60" s="12">
        <f t="shared" si="12"/>
        <v>2.834890965732087E-2</v>
      </c>
      <c r="J60" s="6" t="str">
        <f t="shared" ref="J60:J78" si="14">IF(I60&lt;1%,"راكد",IF(I60&lt;15%,"مشبع","مطلوب"))</f>
        <v>مشبع</v>
      </c>
    </row>
    <row r="61" spans="1:10" x14ac:dyDescent="0.2">
      <c r="A61" s="6" t="s">
        <v>32</v>
      </c>
      <c r="B61" s="11">
        <v>540</v>
      </c>
      <c r="C61" s="11">
        <v>659</v>
      </c>
      <c r="D61" s="11">
        <v>811</v>
      </c>
      <c r="E61" s="11">
        <f t="shared" si="9"/>
        <v>818</v>
      </c>
      <c r="F61" s="11">
        <v>25</v>
      </c>
      <c r="G61" s="11">
        <v>21</v>
      </c>
      <c r="H61" s="11">
        <v>7</v>
      </c>
      <c r="I61" s="12">
        <f t="shared" si="12"/>
        <v>2.1597392013039937E-2</v>
      </c>
      <c r="J61" s="6" t="str">
        <f t="shared" si="14"/>
        <v>مشبع</v>
      </c>
    </row>
    <row r="62" spans="1:10" x14ac:dyDescent="0.2">
      <c r="A62" s="6" t="s">
        <v>44</v>
      </c>
      <c r="B62" s="11">
        <v>466</v>
      </c>
      <c r="C62" s="11">
        <v>586</v>
      </c>
      <c r="D62" s="11">
        <v>652</v>
      </c>
      <c r="E62" s="11">
        <f t="shared" si="9"/>
        <v>656</v>
      </c>
      <c r="F62" s="11">
        <v>6</v>
      </c>
      <c r="G62" s="11">
        <v>2</v>
      </c>
      <c r="H62" s="11">
        <v>4</v>
      </c>
      <c r="I62" s="12">
        <f t="shared" si="12"/>
        <v>6.0975609756097563E-3</v>
      </c>
      <c r="J62" s="6" t="str">
        <f t="shared" si="14"/>
        <v>راكد</v>
      </c>
    </row>
    <row r="63" spans="1:10" x14ac:dyDescent="0.2">
      <c r="A63" s="6" t="s">
        <v>34</v>
      </c>
      <c r="B63" s="11">
        <v>459</v>
      </c>
      <c r="C63" s="11">
        <v>433</v>
      </c>
      <c r="D63" s="11">
        <v>459</v>
      </c>
      <c r="E63" s="11">
        <f t="shared" si="9"/>
        <v>461</v>
      </c>
      <c r="F63" s="11">
        <v>11</v>
      </c>
      <c r="G63" s="11">
        <v>27</v>
      </c>
      <c r="H63" s="11">
        <v>2</v>
      </c>
      <c r="I63" s="12">
        <f t="shared" si="12"/>
        <v>2.8922631959508317E-2</v>
      </c>
      <c r="J63" s="6" t="str">
        <f t="shared" si="14"/>
        <v>مشبع</v>
      </c>
    </row>
    <row r="64" spans="1:10" x14ac:dyDescent="0.2">
      <c r="A64" s="6" t="s">
        <v>42</v>
      </c>
      <c r="B64" s="11">
        <v>272</v>
      </c>
      <c r="C64" s="11">
        <v>331</v>
      </c>
      <c r="D64" s="11">
        <v>405</v>
      </c>
      <c r="E64" s="11">
        <f t="shared" si="9"/>
        <v>412</v>
      </c>
      <c r="F64" s="11">
        <v>15</v>
      </c>
      <c r="G64" s="11">
        <v>8</v>
      </c>
      <c r="H64" s="11">
        <v>7</v>
      </c>
      <c r="I64" s="12">
        <f t="shared" si="12"/>
        <v>2.4271844660194174E-2</v>
      </c>
      <c r="J64" s="6" t="str">
        <f t="shared" si="14"/>
        <v>مشبع</v>
      </c>
    </row>
    <row r="65" spans="1:10" x14ac:dyDescent="0.2">
      <c r="A65" s="6" t="s">
        <v>40</v>
      </c>
      <c r="B65" s="11">
        <v>218</v>
      </c>
      <c r="C65" s="11">
        <v>279</v>
      </c>
      <c r="D65" s="11">
        <v>387</v>
      </c>
      <c r="E65" s="11">
        <f t="shared" si="9"/>
        <v>411</v>
      </c>
      <c r="F65" s="11">
        <v>67</v>
      </c>
      <c r="G65" s="11">
        <v>59</v>
      </c>
      <c r="H65" s="11">
        <v>24</v>
      </c>
      <c r="I65" s="12">
        <f t="shared" si="12"/>
        <v>0.12165450121654502</v>
      </c>
      <c r="J65" s="6" t="str">
        <f t="shared" si="14"/>
        <v>مشبع</v>
      </c>
    </row>
    <row r="66" spans="1:10" x14ac:dyDescent="0.2">
      <c r="A66" s="6" t="s">
        <v>31</v>
      </c>
      <c r="B66" s="11">
        <v>257</v>
      </c>
      <c r="C66" s="11">
        <v>282</v>
      </c>
      <c r="D66" s="11">
        <v>293</v>
      </c>
      <c r="E66" s="11">
        <f t="shared" si="9"/>
        <v>311</v>
      </c>
      <c r="F66" s="11">
        <v>0</v>
      </c>
      <c r="G66" s="11">
        <v>0</v>
      </c>
      <c r="H66" s="11">
        <v>18</v>
      </c>
      <c r="I66" s="12">
        <f t="shared" si="12"/>
        <v>1.9292604501607719E-2</v>
      </c>
      <c r="J66" s="6" t="str">
        <f t="shared" si="14"/>
        <v>مشبع</v>
      </c>
    </row>
    <row r="67" spans="1:10" x14ac:dyDescent="0.2">
      <c r="A67" s="6" t="s">
        <v>47</v>
      </c>
      <c r="B67" s="11">
        <v>242</v>
      </c>
      <c r="C67" s="11">
        <v>248</v>
      </c>
      <c r="D67" s="11">
        <v>261</v>
      </c>
      <c r="E67" s="11">
        <f t="shared" si="9"/>
        <v>261</v>
      </c>
      <c r="F67" s="11">
        <v>0</v>
      </c>
      <c r="G67" s="11">
        <v>0</v>
      </c>
      <c r="H67" s="11">
        <v>0</v>
      </c>
      <c r="I67" s="12">
        <f t="shared" si="12"/>
        <v>0</v>
      </c>
      <c r="J67" s="6" t="str">
        <f t="shared" si="14"/>
        <v>راكد</v>
      </c>
    </row>
    <row r="68" spans="1:10" x14ac:dyDescent="0.2">
      <c r="A68" s="6" t="s">
        <v>39</v>
      </c>
      <c r="B68" s="11">
        <v>150</v>
      </c>
      <c r="C68" s="11">
        <v>133</v>
      </c>
      <c r="D68" s="11">
        <v>175</v>
      </c>
      <c r="E68" s="11">
        <f t="shared" si="9"/>
        <v>228</v>
      </c>
      <c r="F68" s="11">
        <v>93</v>
      </c>
      <c r="G68" s="11">
        <v>111</v>
      </c>
      <c r="H68" s="11">
        <v>53</v>
      </c>
      <c r="I68" s="12">
        <f t="shared" si="12"/>
        <v>0.3757309941520468</v>
      </c>
      <c r="J68" s="6" t="str">
        <f t="shared" si="14"/>
        <v>مطلوب</v>
      </c>
    </row>
    <row r="69" spans="1:10" x14ac:dyDescent="0.2">
      <c r="A69" s="6" t="s">
        <v>46</v>
      </c>
      <c r="B69" s="11">
        <v>101</v>
      </c>
      <c r="C69" s="11">
        <v>135</v>
      </c>
      <c r="D69" s="11">
        <v>182</v>
      </c>
      <c r="E69" s="11">
        <f t="shared" si="9"/>
        <v>186</v>
      </c>
      <c r="F69" s="11">
        <v>21</v>
      </c>
      <c r="G69" s="11">
        <v>23</v>
      </c>
      <c r="H69" s="11">
        <v>4</v>
      </c>
      <c r="I69" s="12">
        <f t="shared" si="12"/>
        <v>8.6021505376344093E-2</v>
      </c>
      <c r="J69" s="6" t="str">
        <f t="shared" si="14"/>
        <v>مشبع</v>
      </c>
    </row>
    <row r="70" spans="1:10" x14ac:dyDescent="0.2">
      <c r="A70" s="6" t="s">
        <v>35</v>
      </c>
      <c r="B70" s="11">
        <v>23</v>
      </c>
      <c r="C70" s="11">
        <v>100</v>
      </c>
      <c r="D70" s="11">
        <v>173</v>
      </c>
      <c r="E70" s="11">
        <f t="shared" si="9"/>
        <v>178</v>
      </c>
      <c r="F70" s="11">
        <v>38</v>
      </c>
      <c r="G70" s="11">
        <v>14</v>
      </c>
      <c r="H70" s="11">
        <v>5</v>
      </c>
      <c r="I70" s="12">
        <f t="shared" si="12"/>
        <v>0.10674157303370786</v>
      </c>
      <c r="J70" s="6" t="str">
        <f t="shared" si="14"/>
        <v>مشبع</v>
      </c>
    </row>
    <row r="71" spans="1:10" x14ac:dyDescent="0.2">
      <c r="A71" s="6" t="s">
        <v>36</v>
      </c>
      <c r="B71" s="11">
        <v>90</v>
      </c>
      <c r="C71" s="11">
        <v>120</v>
      </c>
      <c r="D71" s="11">
        <v>168</v>
      </c>
      <c r="E71" s="11">
        <f t="shared" ref="E71:E100" si="15">D71+H71</f>
        <v>170</v>
      </c>
      <c r="F71" s="11">
        <v>21</v>
      </c>
      <c r="G71" s="11">
        <v>7</v>
      </c>
      <c r="H71" s="11">
        <v>2</v>
      </c>
      <c r="I71" s="12">
        <f t="shared" si="12"/>
        <v>5.8823529411764705E-2</v>
      </c>
      <c r="J71" s="6" t="str">
        <f t="shared" si="14"/>
        <v>مشبع</v>
      </c>
    </row>
    <row r="72" spans="1:10" x14ac:dyDescent="0.2">
      <c r="A72" s="6" t="s">
        <v>45</v>
      </c>
      <c r="B72" s="11">
        <v>109</v>
      </c>
      <c r="C72" s="11">
        <v>120</v>
      </c>
      <c r="D72" s="11">
        <v>149</v>
      </c>
      <c r="E72" s="11">
        <f t="shared" si="15"/>
        <v>153</v>
      </c>
      <c r="F72" s="11">
        <v>25</v>
      </c>
      <c r="G72" s="11">
        <v>21</v>
      </c>
      <c r="H72" s="11">
        <v>4</v>
      </c>
      <c r="I72" s="12">
        <f t="shared" si="12"/>
        <v>0.10893246187363835</v>
      </c>
      <c r="J72" s="6" t="str">
        <f t="shared" si="14"/>
        <v>مشبع</v>
      </c>
    </row>
    <row r="73" spans="1:10" x14ac:dyDescent="0.2">
      <c r="A73" s="6" t="s">
        <v>29</v>
      </c>
      <c r="B73" s="11">
        <v>17</v>
      </c>
      <c r="C73" s="11">
        <v>73</v>
      </c>
      <c r="D73" s="11">
        <v>129</v>
      </c>
      <c r="E73" s="11">
        <f t="shared" si="15"/>
        <v>130</v>
      </c>
      <c r="F73" s="11">
        <v>40</v>
      </c>
      <c r="G73" s="11">
        <v>12</v>
      </c>
      <c r="H73" s="11">
        <v>1</v>
      </c>
      <c r="I73" s="12">
        <f t="shared" si="12"/>
        <v>0.13589743589743591</v>
      </c>
      <c r="J73" s="6" t="str">
        <f t="shared" si="14"/>
        <v>مشبع</v>
      </c>
    </row>
    <row r="74" spans="1:10" x14ac:dyDescent="0.2">
      <c r="A74" s="6" t="s">
        <v>37</v>
      </c>
      <c r="B74" s="11">
        <v>132</v>
      </c>
      <c r="C74" s="11">
        <v>78</v>
      </c>
      <c r="D74" s="11">
        <v>74</v>
      </c>
      <c r="E74" s="11">
        <f t="shared" si="15"/>
        <v>98</v>
      </c>
      <c r="F74" s="11">
        <v>65</v>
      </c>
      <c r="G74" s="11">
        <v>102</v>
      </c>
      <c r="H74" s="11">
        <v>24</v>
      </c>
      <c r="I74" s="12">
        <f t="shared" si="12"/>
        <v>0.64965986394557818</v>
      </c>
      <c r="J74" s="6" t="str">
        <f t="shared" si="14"/>
        <v>مطلوب</v>
      </c>
    </row>
    <row r="75" spans="1:10" x14ac:dyDescent="0.2">
      <c r="A75" s="6" t="s">
        <v>41</v>
      </c>
      <c r="B75" s="11">
        <v>73</v>
      </c>
      <c r="C75" s="11">
        <v>88</v>
      </c>
      <c r="D75" s="11">
        <v>87</v>
      </c>
      <c r="E75" s="11">
        <f t="shared" si="15"/>
        <v>88</v>
      </c>
      <c r="F75" s="11">
        <v>1</v>
      </c>
      <c r="G75" s="11">
        <v>4</v>
      </c>
      <c r="H75" s="11">
        <v>1</v>
      </c>
      <c r="I75" s="12">
        <f t="shared" si="12"/>
        <v>2.2727272727272728E-2</v>
      </c>
      <c r="J75" s="6" t="str">
        <f t="shared" si="14"/>
        <v>مشبع</v>
      </c>
    </row>
    <row r="76" spans="1:10" x14ac:dyDescent="0.2">
      <c r="A76" s="6" t="s">
        <v>27</v>
      </c>
      <c r="B76" s="11">
        <v>60</v>
      </c>
      <c r="C76" s="11">
        <v>64</v>
      </c>
      <c r="D76" s="11">
        <v>81</v>
      </c>
      <c r="E76" s="11">
        <f t="shared" si="15"/>
        <v>83</v>
      </c>
      <c r="F76" s="11">
        <v>2</v>
      </c>
      <c r="G76" s="11">
        <v>1</v>
      </c>
      <c r="H76" s="11">
        <v>2</v>
      </c>
      <c r="I76" s="12">
        <f t="shared" si="12"/>
        <v>2.0080321285140562E-2</v>
      </c>
      <c r="J76" s="6" t="s">
        <v>85</v>
      </c>
    </row>
    <row r="77" spans="1:10" x14ac:dyDescent="0.2">
      <c r="A77" s="6" t="s">
        <v>25</v>
      </c>
      <c r="B77" s="11">
        <v>50</v>
      </c>
      <c r="C77" s="11">
        <v>53</v>
      </c>
      <c r="D77" s="11">
        <v>60</v>
      </c>
      <c r="E77" s="11">
        <f t="shared" si="15"/>
        <v>63</v>
      </c>
      <c r="F77" s="11">
        <v>18</v>
      </c>
      <c r="G77" s="11">
        <v>12</v>
      </c>
      <c r="H77" s="11">
        <v>3</v>
      </c>
      <c r="I77" s="12">
        <f t="shared" si="12"/>
        <v>0.17460317460317459</v>
      </c>
      <c r="J77" s="6" t="str">
        <f t="shared" si="14"/>
        <v>مطلوب</v>
      </c>
    </row>
    <row r="78" spans="1:10" x14ac:dyDescent="0.2">
      <c r="A78" s="6" t="s">
        <v>30</v>
      </c>
      <c r="B78" s="11">
        <v>48</v>
      </c>
      <c r="C78" s="11">
        <v>45</v>
      </c>
      <c r="D78" s="11">
        <v>46</v>
      </c>
      <c r="E78" s="11">
        <f t="shared" si="15"/>
        <v>46</v>
      </c>
      <c r="F78" s="11">
        <v>0</v>
      </c>
      <c r="G78" s="11">
        <v>0</v>
      </c>
      <c r="H78" s="11">
        <v>0</v>
      </c>
      <c r="I78" s="12">
        <f t="shared" si="12"/>
        <v>0</v>
      </c>
      <c r="J78" s="6" t="str">
        <f t="shared" si="14"/>
        <v>راكد</v>
      </c>
    </row>
    <row r="79" spans="1:10" x14ac:dyDescent="0.2">
      <c r="A79" s="6" t="s">
        <v>33</v>
      </c>
      <c r="B79" s="11">
        <v>36</v>
      </c>
      <c r="C79" s="11">
        <v>10</v>
      </c>
      <c r="D79" s="11">
        <v>23</v>
      </c>
      <c r="E79" s="11">
        <f t="shared" si="15"/>
        <v>26</v>
      </c>
      <c r="F79" s="11">
        <v>37</v>
      </c>
      <c r="G79" s="11">
        <v>39</v>
      </c>
      <c r="H79" s="11">
        <v>3</v>
      </c>
      <c r="I79" s="12">
        <f t="shared" si="12"/>
        <v>1.0128205128205128</v>
      </c>
      <c r="J79" s="6" t="s">
        <v>83</v>
      </c>
    </row>
    <row r="80" spans="1:10" x14ac:dyDescent="0.2">
      <c r="A80" s="6" t="s">
        <v>48</v>
      </c>
      <c r="B80" s="11">
        <v>4</v>
      </c>
      <c r="C80" s="11">
        <v>5</v>
      </c>
      <c r="D80" s="11">
        <v>11</v>
      </c>
      <c r="E80" s="11">
        <f t="shared" si="15"/>
        <v>11</v>
      </c>
      <c r="F80" s="11">
        <v>0</v>
      </c>
      <c r="G80" s="11">
        <v>0</v>
      </c>
      <c r="H80" s="11">
        <v>0</v>
      </c>
      <c r="I80" s="12">
        <f t="shared" si="12"/>
        <v>0</v>
      </c>
      <c r="J80" s="6" t="str">
        <f t="shared" ref="J80:J89" si="16">IF(I80&lt;1%,"راكد",IF(I80&lt;15%,"مشبع","مطلوب"))</f>
        <v>راكد</v>
      </c>
    </row>
    <row r="81" spans="1:10" x14ac:dyDescent="0.2">
      <c r="A81" s="6" t="s">
        <v>55</v>
      </c>
      <c r="B81" s="11">
        <v>13</v>
      </c>
      <c r="C81" s="11">
        <v>10</v>
      </c>
      <c r="D81" s="11">
        <v>11</v>
      </c>
      <c r="E81" s="11">
        <f t="shared" si="15"/>
        <v>11</v>
      </c>
      <c r="F81" s="11">
        <v>2</v>
      </c>
      <c r="G81" s="11">
        <v>0</v>
      </c>
      <c r="H81" s="11">
        <v>0</v>
      </c>
      <c r="I81" s="12">
        <f t="shared" si="12"/>
        <v>6.0606060606060601E-2</v>
      </c>
      <c r="J81" s="6" t="s">
        <v>158</v>
      </c>
    </row>
    <row r="82" spans="1:10" x14ac:dyDescent="0.2">
      <c r="A82" s="6" t="s">
        <v>43</v>
      </c>
      <c r="B82" s="11">
        <v>7</v>
      </c>
      <c r="C82" s="11">
        <v>7</v>
      </c>
      <c r="D82" s="11">
        <v>6</v>
      </c>
      <c r="E82" s="11">
        <f t="shared" si="15"/>
        <v>6</v>
      </c>
      <c r="F82" s="11">
        <v>0</v>
      </c>
      <c r="G82" s="11">
        <v>0</v>
      </c>
      <c r="H82" s="11">
        <v>0</v>
      </c>
      <c r="I82" s="12">
        <f t="shared" si="12"/>
        <v>0</v>
      </c>
      <c r="J82" s="6" t="str">
        <f t="shared" si="16"/>
        <v>راكد</v>
      </c>
    </row>
    <row r="83" spans="1:10" x14ac:dyDescent="0.2">
      <c r="A83" s="6" t="s">
        <v>57</v>
      </c>
      <c r="B83" s="11">
        <v>0</v>
      </c>
      <c r="C83" s="11">
        <v>3</v>
      </c>
      <c r="D83" s="11">
        <v>5</v>
      </c>
      <c r="E83" s="11">
        <f t="shared" si="15"/>
        <v>5</v>
      </c>
      <c r="F83" s="11">
        <v>0</v>
      </c>
      <c r="G83" s="11">
        <v>0</v>
      </c>
      <c r="H83" s="11">
        <v>0</v>
      </c>
      <c r="I83" s="12">
        <f t="shared" si="12"/>
        <v>0</v>
      </c>
      <c r="J83" s="6" t="str">
        <f t="shared" si="16"/>
        <v>راكد</v>
      </c>
    </row>
    <row r="84" spans="1:10" x14ac:dyDescent="0.2">
      <c r="A84" s="6" t="s">
        <v>51</v>
      </c>
      <c r="B84" s="11">
        <v>2</v>
      </c>
      <c r="C84" s="11">
        <v>3</v>
      </c>
      <c r="D84" s="11">
        <v>4</v>
      </c>
      <c r="E84" s="11">
        <f t="shared" si="15"/>
        <v>4</v>
      </c>
      <c r="F84" s="11">
        <v>2</v>
      </c>
      <c r="G84" s="11">
        <v>2</v>
      </c>
      <c r="H84" s="11">
        <v>0</v>
      </c>
      <c r="I84" s="12">
        <f t="shared" si="12"/>
        <v>0.33333333333333331</v>
      </c>
      <c r="J84" s="6" t="s">
        <v>158</v>
      </c>
    </row>
    <row r="85" spans="1:10" x14ac:dyDescent="0.2">
      <c r="A85" s="6" t="s">
        <v>56</v>
      </c>
      <c r="B85" s="11">
        <v>3</v>
      </c>
      <c r="C85" s="11">
        <v>2</v>
      </c>
      <c r="D85" s="11">
        <v>2</v>
      </c>
      <c r="E85" s="11">
        <f t="shared" si="15"/>
        <v>3</v>
      </c>
      <c r="F85" s="11">
        <v>1</v>
      </c>
      <c r="G85" s="11">
        <v>2</v>
      </c>
      <c r="H85" s="11">
        <v>1</v>
      </c>
      <c r="I85" s="12">
        <f t="shared" si="12"/>
        <v>0.44444444444444442</v>
      </c>
      <c r="J85" s="6" t="s">
        <v>158</v>
      </c>
    </row>
    <row r="86" spans="1:10" x14ac:dyDescent="0.2">
      <c r="A86" s="6" t="s">
        <v>26</v>
      </c>
      <c r="B86" s="11">
        <v>3</v>
      </c>
      <c r="C86" s="11">
        <v>3</v>
      </c>
      <c r="D86" s="11">
        <v>2</v>
      </c>
      <c r="E86" s="11">
        <f t="shared" si="15"/>
        <v>2</v>
      </c>
      <c r="F86" s="11">
        <v>0</v>
      </c>
      <c r="G86" s="11">
        <v>0</v>
      </c>
      <c r="H86" s="11">
        <v>0</v>
      </c>
      <c r="I86" s="12">
        <f t="shared" si="12"/>
        <v>0</v>
      </c>
      <c r="J86" s="6" t="str">
        <f t="shared" si="16"/>
        <v>راكد</v>
      </c>
    </row>
    <row r="87" spans="1:10" x14ac:dyDescent="0.2">
      <c r="A87" s="6" t="s">
        <v>38</v>
      </c>
      <c r="B87" s="11">
        <v>1</v>
      </c>
      <c r="C87" s="11">
        <v>2</v>
      </c>
      <c r="D87" s="11">
        <v>2</v>
      </c>
      <c r="E87" s="11">
        <f t="shared" si="15"/>
        <v>2</v>
      </c>
      <c r="F87" s="11">
        <v>0</v>
      </c>
      <c r="G87" s="11">
        <v>0</v>
      </c>
      <c r="H87" s="11">
        <v>0</v>
      </c>
      <c r="I87" s="12">
        <f t="shared" si="12"/>
        <v>0</v>
      </c>
      <c r="J87" s="6" t="str">
        <f t="shared" si="16"/>
        <v>راكد</v>
      </c>
    </row>
    <row r="88" spans="1:10" x14ac:dyDescent="0.2">
      <c r="A88" s="6" t="s">
        <v>52</v>
      </c>
      <c r="B88" s="11">
        <v>2</v>
      </c>
      <c r="C88" s="11">
        <v>1</v>
      </c>
      <c r="D88" s="11">
        <v>2</v>
      </c>
      <c r="E88" s="11">
        <f t="shared" si="15"/>
        <v>2</v>
      </c>
      <c r="F88" s="11">
        <v>0</v>
      </c>
      <c r="G88" s="11">
        <v>1</v>
      </c>
      <c r="H88" s="11">
        <v>0</v>
      </c>
      <c r="I88" s="12">
        <f t="shared" si="12"/>
        <v>0.16666666666666666</v>
      </c>
      <c r="J88" s="6" t="s">
        <v>158</v>
      </c>
    </row>
    <row r="89" spans="1:10" x14ac:dyDescent="0.2">
      <c r="A89" s="6" t="s">
        <v>24</v>
      </c>
      <c r="B89" s="11">
        <v>0</v>
      </c>
      <c r="C89" s="11">
        <v>0</v>
      </c>
      <c r="D89" s="11">
        <v>1</v>
      </c>
      <c r="E89" s="11">
        <f t="shared" si="15"/>
        <v>1</v>
      </c>
      <c r="F89" s="11">
        <v>0</v>
      </c>
      <c r="G89" s="11">
        <v>0</v>
      </c>
      <c r="H89" s="11">
        <v>0</v>
      </c>
      <c r="I89" s="12">
        <f t="shared" si="12"/>
        <v>0</v>
      </c>
      <c r="J89" s="6" t="str">
        <f t="shared" si="16"/>
        <v>راكد</v>
      </c>
    </row>
    <row r="90" spans="1:10" x14ac:dyDescent="0.2">
      <c r="A90" s="6" t="s">
        <v>49</v>
      </c>
      <c r="B90" s="11">
        <v>0</v>
      </c>
      <c r="C90" s="11">
        <v>0</v>
      </c>
      <c r="D90" s="11">
        <v>1</v>
      </c>
      <c r="E90" s="11">
        <f t="shared" si="15"/>
        <v>1</v>
      </c>
      <c r="F90" s="11">
        <v>1</v>
      </c>
      <c r="G90" s="11">
        <v>0</v>
      </c>
      <c r="H90" s="11">
        <v>0</v>
      </c>
      <c r="I90" s="12">
        <f t="shared" si="12"/>
        <v>0.33333333333333331</v>
      </c>
      <c r="J90" s="6" t="s">
        <v>158</v>
      </c>
    </row>
    <row r="91" spans="1:10" x14ac:dyDescent="0.2">
      <c r="A91" s="6" t="s">
        <v>53</v>
      </c>
      <c r="B91" s="11">
        <v>1</v>
      </c>
      <c r="C91" s="11">
        <v>1</v>
      </c>
      <c r="D91" s="11">
        <v>1</v>
      </c>
      <c r="E91" s="11">
        <f t="shared" si="15"/>
        <v>1</v>
      </c>
      <c r="F91" s="11">
        <v>0</v>
      </c>
      <c r="G91" s="11">
        <v>0</v>
      </c>
      <c r="H91" s="11">
        <v>0</v>
      </c>
      <c r="I91" s="12">
        <f t="shared" si="12"/>
        <v>0</v>
      </c>
      <c r="J91" s="6" t="s">
        <v>158</v>
      </c>
    </row>
    <row r="92" spans="1:10" x14ac:dyDescent="0.2">
      <c r="A92" s="6" t="s">
        <v>54</v>
      </c>
      <c r="B92" s="11">
        <v>1</v>
      </c>
      <c r="C92" s="11">
        <v>1</v>
      </c>
      <c r="D92" s="11">
        <v>1</v>
      </c>
      <c r="E92" s="11">
        <f t="shared" si="15"/>
        <v>1</v>
      </c>
      <c r="F92" s="11">
        <v>0</v>
      </c>
      <c r="G92" s="11">
        <v>0</v>
      </c>
      <c r="H92" s="11">
        <v>0</v>
      </c>
      <c r="I92" s="12">
        <f t="shared" si="12"/>
        <v>0</v>
      </c>
      <c r="J92" s="6" t="s">
        <v>158</v>
      </c>
    </row>
    <row r="93" spans="1:10" ht="15" x14ac:dyDescent="0.25">
      <c r="A93" s="43" t="s">
        <v>164</v>
      </c>
      <c r="B93" s="44"/>
      <c r="C93" s="44"/>
      <c r="D93" s="44"/>
      <c r="E93" s="44"/>
      <c r="F93" s="44"/>
      <c r="G93" s="44"/>
      <c r="H93" s="44"/>
      <c r="I93" s="44"/>
      <c r="J93" s="45"/>
    </row>
    <row r="94" spans="1:10" x14ac:dyDescent="0.2">
      <c r="A94" s="6" t="s">
        <v>63</v>
      </c>
      <c r="B94" s="11">
        <v>1497</v>
      </c>
      <c r="C94" s="11">
        <v>1704</v>
      </c>
      <c r="D94" s="11">
        <v>1919</v>
      </c>
      <c r="E94" s="11">
        <f t="shared" si="15"/>
        <v>1925</v>
      </c>
      <c r="F94" s="11">
        <v>11</v>
      </c>
      <c r="G94" s="11">
        <v>9</v>
      </c>
      <c r="H94" s="11">
        <v>6</v>
      </c>
      <c r="I94" s="12">
        <f t="shared" ref="I94:I101" si="17">AVERAGE(F94:H94)/E94</f>
        <v>4.5021645021645022E-3</v>
      </c>
      <c r="J94" s="6" t="s">
        <v>84</v>
      </c>
    </row>
    <row r="95" spans="1:10" x14ac:dyDescent="0.2">
      <c r="A95" s="6" t="s">
        <v>61</v>
      </c>
      <c r="B95" s="11">
        <v>931</v>
      </c>
      <c r="C95" s="11">
        <v>990</v>
      </c>
      <c r="D95" s="11">
        <v>1025</v>
      </c>
      <c r="E95" s="11">
        <f t="shared" si="15"/>
        <v>1031</v>
      </c>
      <c r="F95" s="11">
        <v>17</v>
      </c>
      <c r="G95" s="11">
        <v>3</v>
      </c>
      <c r="H95" s="11">
        <v>6</v>
      </c>
      <c r="I95" s="12">
        <f t="shared" si="17"/>
        <v>8.4060782411897825E-3</v>
      </c>
      <c r="J95" s="6" t="s">
        <v>84</v>
      </c>
    </row>
    <row r="96" spans="1:10" x14ac:dyDescent="0.2">
      <c r="A96" s="6" t="s">
        <v>58</v>
      </c>
      <c r="B96" s="11">
        <v>278</v>
      </c>
      <c r="C96" s="11">
        <v>285</v>
      </c>
      <c r="D96" s="11">
        <v>302</v>
      </c>
      <c r="E96" s="11">
        <f t="shared" si="15"/>
        <v>307</v>
      </c>
      <c r="F96" s="11">
        <v>2</v>
      </c>
      <c r="G96" s="11">
        <v>3</v>
      </c>
      <c r="H96" s="11">
        <v>5</v>
      </c>
      <c r="I96" s="12">
        <f t="shared" si="17"/>
        <v>1.0857763300760043E-2</v>
      </c>
      <c r="J96" s="6" t="s">
        <v>85</v>
      </c>
    </row>
    <row r="97" spans="1:10" x14ac:dyDescent="0.2">
      <c r="A97" s="18" t="s">
        <v>59</v>
      </c>
      <c r="B97" s="8">
        <v>21</v>
      </c>
      <c r="C97" s="8">
        <v>30</v>
      </c>
      <c r="D97" s="8">
        <v>49</v>
      </c>
      <c r="E97" s="8">
        <f t="shared" si="15"/>
        <v>51</v>
      </c>
      <c r="F97" s="8">
        <v>6</v>
      </c>
      <c r="G97" s="8">
        <v>6</v>
      </c>
      <c r="H97" s="8">
        <v>2</v>
      </c>
      <c r="I97" s="13">
        <f t="shared" si="17"/>
        <v>9.1503267973856217E-2</v>
      </c>
      <c r="J97" s="6" t="str">
        <f t="shared" ref="J97:J101" si="18">IF(I97&lt;1%,"راكد",IF(I97&lt;15%,"مشبع","مطلوب"))</f>
        <v>مشبع</v>
      </c>
    </row>
    <row r="98" spans="1:10" x14ac:dyDescent="0.2">
      <c r="A98" s="18" t="s">
        <v>64</v>
      </c>
      <c r="B98" s="8">
        <v>8</v>
      </c>
      <c r="C98" s="8">
        <v>8</v>
      </c>
      <c r="D98" s="8">
        <v>8</v>
      </c>
      <c r="E98" s="8">
        <f t="shared" si="15"/>
        <v>8</v>
      </c>
      <c r="F98" s="8">
        <v>0</v>
      </c>
      <c r="G98" s="8">
        <v>0</v>
      </c>
      <c r="H98" s="8">
        <v>0</v>
      </c>
      <c r="I98" s="13">
        <f t="shared" si="17"/>
        <v>0</v>
      </c>
      <c r="J98" s="6" t="str">
        <f t="shared" si="18"/>
        <v>راكد</v>
      </c>
    </row>
    <row r="99" spans="1:10" x14ac:dyDescent="0.2">
      <c r="A99" s="18" t="s">
        <v>65</v>
      </c>
      <c r="B99" s="8">
        <v>0</v>
      </c>
      <c r="C99" s="8">
        <v>1</v>
      </c>
      <c r="D99" s="8">
        <v>2</v>
      </c>
      <c r="E99" s="8">
        <f t="shared" si="15"/>
        <v>2</v>
      </c>
      <c r="F99" s="8">
        <v>0</v>
      </c>
      <c r="G99" s="8">
        <v>0</v>
      </c>
      <c r="H99" s="8">
        <v>0</v>
      </c>
      <c r="I99" s="13">
        <f t="shared" si="17"/>
        <v>0</v>
      </c>
      <c r="J99" s="6" t="str">
        <f t="shared" si="18"/>
        <v>راكد</v>
      </c>
    </row>
    <row r="100" spans="1:10" x14ac:dyDescent="0.2">
      <c r="A100" s="18" t="s">
        <v>60</v>
      </c>
      <c r="B100" s="8">
        <v>1</v>
      </c>
      <c r="C100" s="8">
        <v>1</v>
      </c>
      <c r="D100" s="8">
        <v>1</v>
      </c>
      <c r="E100" s="8">
        <f t="shared" si="15"/>
        <v>1</v>
      </c>
      <c r="F100" s="8">
        <v>0</v>
      </c>
      <c r="G100" s="8">
        <v>0</v>
      </c>
      <c r="H100" s="8">
        <v>0</v>
      </c>
      <c r="I100" s="13">
        <f t="shared" si="17"/>
        <v>0</v>
      </c>
      <c r="J100" s="6" t="str">
        <f t="shared" si="18"/>
        <v>راكد</v>
      </c>
    </row>
    <row r="101" spans="1:10" x14ac:dyDescent="0.2">
      <c r="A101" s="18" t="s">
        <v>62</v>
      </c>
      <c r="B101" s="8">
        <v>1</v>
      </c>
      <c r="C101" s="8">
        <v>1</v>
      </c>
      <c r="D101" s="8">
        <v>1</v>
      </c>
      <c r="E101" s="8">
        <f t="shared" ref="E101" si="19">D101+H101</f>
        <v>1</v>
      </c>
      <c r="F101" s="8">
        <v>0</v>
      </c>
      <c r="G101" s="8">
        <v>0</v>
      </c>
      <c r="H101" s="8">
        <v>0</v>
      </c>
      <c r="I101" s="13">
        <f t="shared" si="17"/>
        <v>0</v>
      </c>
      <c r="J101" s="6" t="str">
        <f t="shared" si="18"/>
        <v>راكد</v>
      </c>
    </row>
  </sheetData>
  <autoFilter ref="A1:J101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</autoFilter>
  <sortState ref="A62:J72">
    <sortCondition descending="1" ref="E62"/>
  </sortState>
  <mergeCells count="12">
    <mergeCell ref="A93:J93"/>
    <mergeCell ref="A4:J4"/>
    <mergeCell ref="A21:J21"/>
    <mergeCell ref="A39:J39"/>
    <mergeCell ref="A52:J52"/>
    <mergeCell ref="A59:J59"/>
    <mergeCell ref="A1:J1"/>
    <mergeCell ref="A2:A3"/>
    <mergeCell ref="B2:E2"/>
    <mergeCell ref="F2:H2"/>
    <mergeCell ref="I2:I3"/>
    <mergeCell ref="J2:J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rightToLeft="1" workbookViewId="0">
      <selection activeCell="A4" sqref="A4"/>
    </sheetView>
  </sheetViews>
  <sheetFormatPr defaultRowHeight="14.25" x14ac:dyDescent="0.2"/>
  <cols>
    <col min="1" max="1" width="29.625" style="20" bestFit="1" customWidth="1"/>
    <col min="2" max="4" width="0" style="20" hidden="1" customWidth="1"/>
    <col min="5" max="5" width="13.25" style="20" customWidth="1"/>
    <col min="6" max="8" width="9" style="20"/>
    <col min="9" max="9" width="9.625" style="20" bestFit="1" customWidth="1"/>
    <col min="10" max="16384" width="9" style="20"/>
  </cols>
  <sheetData>
    <row r="1" spans="1:9" ht="47.25" customHeight="1" x14ac:dyDescent="0.5">
      <c r="A1" s="49" t="s">
        <v>182</v>
      </c>
      <c r="B1" s="49"/>
      <c r="C1" s="49"/>
      <c r="D1" s="49"/>
      <c r="E1" s="49"/>
      <c r="F1" s="49"/>
      <c r="G1" s="49"/>
      <c r="H1" s="49"/>
      <c r="I1" s="49"/>
    </row>
    <row r="2" spans="1:9" ht="28.5" customHeight="1" x14ac:dyDescent="0.2">
      <c r="A2" s="41" t="s">
        <v>184</v>
      </c>
      <c r="B2" s="41" t="s">
        <v>1</v>
      </c>
      <c r="C2" s="41"/>
      <c r="D2" s="41"/>
      <c r="E2" s="41"/>
      <c r="F2" s="41" t="s">
        <v>2</v>
      </c>
      <c r="G2" s="41"/>
      <c r="H2" s="41"/>
      <c r="I2" s="42" t="s">
        <v>3</v>
      </c>
    </row>
    <row r="3" spans="1:9" ht="15" x14ac:dyDescent="0.2">
      <c r="A3" s="41"/>
      <c r="B3" s="29">
        <v>2017</v>
      </c>
      <c r="C3" s="29">
        <v>2018</v>
      </c>
      <c r="D3" s="29">
        <v>2019</v>
      </c>
      <c r="E3" s="29" t="s">
        <v>5</v>
      </c>
      <c r="F3" s="29">
        <v>2016</v>
      </c>
      <c r="G3" s="29">
        <v>2017</v>
      </c>
      <c r="H3" s="29">
        <v>2018</v>
      </c>
      <c r="I3" s="42"/>
    </row>
    <row r="4" spans="1:9" ht="15" x14ac:dyDescent="0.25">
      <c r="A4" s="30" t="s">
        <v>86</v>
      </c>
      <c r="B4" s="31">
        <v>76</v>
      </c>
      <c r="C4" s="31">
        <v>88</v>
      </c>
      <c r="D4" s="31">
        <v>95</v>
      </c>
      <c r="E4" s="5">
        <f t="shared" ref="E4:E59" si="0">D4+H4</f>
        <v>96</v>
      </c>
      <c r="F4" s="5">
        <v>2</v>
      </c>
      <c r="G4" s="5">
        <v>6</v>
      </c>
      <c r="H4" s="5">
        <v>1</v>
      </c>
      <c r="I4" s="7">
        <f t="shared" ref="I4:I59" si="1">AVERAGE(F4:H4)/E4</f>
        <v>3.125E-2</v>
      </c>
    </row>
    <row r="5" spans="1:9" ht="15" x14ac:dyDescent="0.25">
      <c r="A5" s="30" t="s">
        <v>88</v>
      </c>
      <c r="B5" s="31">
        <v>61</v>
      </c>
      <c r="C5" s="31">
        <v>73</v>
      </c>
      <c r="D5" s="31">
        <v>77</v>
      </c>
      <c r="E5" s="5">
        <f t="shared" si="0"/>
        <v>77</v>
      </c>
      <c r="F5" s="5">
        <v>1</v>
      </c>
      <c r="G5" s="5">
        <v>0</v>
      </c>
      <c r="H5" s="5">
        <v>0</v>
      </c>
      <c r="I5" s="7">
        <f t="shared" si="1"/>
        <v>4.329004329004329E-3</v>
      </c>
    </row>
    <row r="6" spans="1:9" ht="15" x14ac:dyDescent="0.25">
      <c r="A6" s="30" t="s">
        <v>89</v>
      </c>
      <c r="B6" s="31">
        <v>14</v>
      </c>
      <c r="C6" s="31">
        <v>15</v>
      </c>
      <c r="D6" s="31">
        <v>16</v>
      </c>
      <c r="E6" s="5">
        <f t="shared" si="0"/>
        <v>16</v>
      </c>
      <c r="F6" s="5">
        <v>0</v>
      </c>
      <c r="G6" s="5">
        <v>0</v>
      </c>
      <c r="H6" s="5">
        <v>0</v>
      </c>
      <c r="I6" s="7">
        <f t="shared" si="1"/>
        <v>0</v>
      </c>
    </row>
    <row r="7" spans="1:9" ht="15" x14ac:dyDescent="0.25">
      <c r="A7" s="30" t="s">
        <v>90</v>
      </c>
      <c r="B7" s="31">
        <v>28</v>
      </c>
      <c r="C7" s="31">
        <v>29</v>
      </c>
      <c r="D7" s="31">
        <v>32</v>
      </c>
      <c r="E7" s="5">
        <f t="shared" si="0"/>
        <v>32</v>
      </c>
      <c r="F7" s="5">
        <v>0</v>
      </c>
      <c r="G7" s="5">
        <v>1</v>
      </c>
      <c r="H7" s="5">
        <v>0</v>
      </c>
      <c r="I7" s="7">
        <f t="shared" si="1"/>
        <v>1.0416666666666666E-2</v>
      </c>
    </row>
    <row r="8" spans="1:9" ht="15" x14ac:dyDescent="0.25">
      <c r="A8" s="32" t="s">
        <v>92</v>
      </c>
      <c r="B8" s="33">
        <v>96</v>
      </c>
      <c r="C8" s="33">
        <v>111</v>
      </c>
      <c r="D8" s="33">
        <v>126</v>
      </c>
      <c r="E8" s="5">
        <f t="shared" si="0"/>
        <v>128</v>
      </c>
      <c r="F8" s="8">
        <v>0</v>
      </c>
      <c r="G8" s="8">
        <v>2</v>
      </c>
      <c r="H8" s="8">
        <v>2</v>
      </c>
      <c r="I8" s="7">
        <f t="shared" si="1"/>
        <v>1.0416666666666666E-2</v>
      </c>
    </row>
    <row r="9" spans="1:9" ht="15" x14ac:dyDescent="0.25">
      <c r="A9" s="32" t="s">
        <v>93</v>
      </c>
      <c r="B9" s="33">
        <v>77</v>
      </c>
      <c r="C9" s="33">
        <v>82</v>
      </c>
      <c r="D9" s="33">
        <v>87</v>
      </c>
      <c r="E9" s="5">
        <f t="shared" si="0"/>
        <v>88</v>
      </c>
      <c r="F9" s="8">
        <v>0</v>
      </c>
      <c r="G9" s="8">
        <v>0</v>
      </c>
      <c r="H9" s="8">
        <v>1</v>
      </c>
      <c r="I9" s="7">
        <f t="shared" si="1"/>
        <v>3.7878787878787876E-3</v>
      </c>
    </row>
    <row r="10" spans="1:9" ht="15" x14ac:dyDescent="0.25">
      <c r="A10" s="32" t="s">
        <v>95</v>
      </c>
      <c r="B10" s="33">
        <v>2</v>
      </c>
      <c r="C10" s="33">
        <v>4</v>
      </c>
      <c r="D10" s="33">
        <v>6</v>
      </c>
      <c r="E10" s="5">
        <f t="shared" si="0"/>
        <v>6</v>
      </c>
      <c r="F10" s="8">
        <v>0</v>
      </c>
      <c r="G10" s="8">
        <v>0</v>
      </c>
      <c r="H10" s="8">
        <v>0</v>
      </c>
      <c r="I10" s="7">
        <f t="shared" si="1"/>
        <v>0</v>
      </c>
    </row>
    <row r="11" spans="1:9" ht="15" x14ac:dyDescent="0.25">
      <c r="A11" s="34" t="s">
        <v>97</v>
      </c>
      <c r="B11" s="33">
        <v>68</v>
      </c>
      <c r="C11" s="33">
        <v>83</v>
      </c>
      <c r="D11" s="33">
        <v>67</v>
      </c>
      <c r="E11" s="5">
        <v>113</v>
      </c>
      <c r="F11" s="8">
        <v>3</v>
      </c>
      <c r="G11" s="8">
        <v>1</v>
      </c>
      <c r="H11" s="8">
        <v>1</v>
      </c>
      <c r="I11" s="7">
        <f>AVERAGE(F11:H11)/E11</f>
        <v>1.4749262536873156E-2</v>
      </c>
    </row>
    <row r="12" spans="1:9" ht="15" x14ac:dyDescent="0.25">
      <c r="A12" s="30" t="s">
        <v>98</v>
      </c>
      <c r="B12" s="31">
        <v>24</v>
      </c>
      <c r="C12" s="31">
        <v>31</v>
      </c>
      <c r="D12" s="31">
        <v>45</v>
      </c>
      <c r="E12" s="5">
        <f t="shared" si="0"/>
        <v>46</v>
      </c>
      <c r="F12" s="5">
        <v>2</v>
      </c>
      <c r="G12" s="5">
        <v>0</v>
      </c>
      <c r="H12" s="5">
        <v>1</v>
      </c>
      <c r="I12" s="7">
        <f t="shared" si="1"/>
        <v>2.1739130434782608E-2</v>
      </c>
    </row>
    <row r="13" spans="1:9" ht="15" x14ac:dyDescent="0.25">
      <c r="A13" s="32" t="s">
        <v>100</v>
      </c>
      <c r="B13" s="33">
        <v>4</v>
      </c>
      <c r="C13" s="33">
        <v>7</v>
      </c>
      <c r="D13" s="33">
        <v>6</v>
      </c>
      <c r="E13" s="5">
        <f t="shared" si="0"/>
        <v>6</v>
      </c>
      <c r="F13" s="8">
        <v>0</v>
      </c>
      <c r="G13" s="8">
        <v>0</v>
      </c>
      <c r="H13" s="8">
        <v>0</v>
      </c>
      <c r="I13" s="7">
        <f t="shared" si="1"/>
        <v>0</v>
      </c>
    </row>
    <row r="14" spans="1:9" ht="15" x14ac:dyDescent="0.25">
      <c r="A14" s="32" t="s">
        <v>101</v>
      </c>
      <c r="B14" s="33">
        <v>13</v>
      </c>
      <c r="C14" s="33">
        <v>12</v>
      </c>
      <c r="D14" s="33">
        <v>12</v>
      </c>
      <c r="E14" s="5">
        <f t="shared" si="0"/>
        <v>12</v>
      </c>
      <c r="F14" s="5">
        <v>0</v>
      </c>
      <c r="G14" s="5">
        <v>0</v>
      </c>
      <c r="H14" s="5">
        <v>0</v>
      </c>
      <c r="I14" s="7">
        <f t="shared" si="1"/>
        <v>0</v>
      </c>
    </row>
    <row r="15" spans="1:9" ht="15" x14ac:dyDescent="0.25">
      <c r="A15" s="32" t="s">
        <v>102</v>
      </c>
      <c r="B15" s="33">
        <v>12</v>
      </c>
      <c r="C15" s="33">
        <v>14</v>
      </c>
      <c r="D15" s="33">
        <v>14</v>
      </c>
      <c r="E15" s="5">
        <f t="shared" si="0"/>
        <v>14</v>
      </c>
      <c r="F15" s="8">
        <v>0</v>
      </c>
      <c r="G15" s="8">
        <v>0</v>
      </c>
      <c r="H15" s="8">
        <v>0</v>
      </c>
      <c r="I15" s="7">
        <f t="shared" si="1"/>
        <v>0</v>
      </c>
    </row>
    <row r="16" spans="1:9" ht="15" x14ac:dyDescent="0.25">
      <c r="A16" s="32" t="s">
        <v>103</v>
      </c>
      <c r="B16" s="33">
        <v>3</v>
      </c>
      <c r="C16" s="33">
        <v>4</v>
      </c>
      <c r="D16" s="33">
        <v>4</v>
      </c>
      <c r="E16" s="5">
        <f t="shared" si="0"/>
        <v>4</v>
      </c>
      <c r="F16" s="8">
        <v>0</v>
      </c>
      <c r="G16" s="8">
        <v>0</v>
      </c>
      <c r="H16" s="8">
        <v>0</v>
      </c>
      <c r="I16" s="7">
        <f t="shared" si="1"/>
        <v>0</v>
      </c>
    </row>
    <row r="17" spans="1:9" ht="15" x14ac:dyDescent="0.25">
      <c r="A17" s="30" t="s">
        <v>167</v>
      </c>
      <c r="B17" s="31">
        <v>0</v>
      </c>
      <c r="C17" s="31">
        <v>1</v>
      </c>
      <c r="D17" s="31">
        <v>1</v>
      </c>
      <c r="E17" s="5">
        <f t="shared" si="0"/>
        <v>1</v>
      </c>
      <c r="F17" s="5">
        <v>0</v>
      </c>
      <c r="G17" s="5">
        <v>0</v>
      </c>
      <c r="H17" s="5">
        <v>0</v>
      </c>
      <c r="I17" s="7">
        <f t="shared" si="1"/>
        <v>0</v>
      </c>
    </row>
    <row r="18" spans="1:9" ht="15" x14ac:dyDescent="0.25">
      <c r="A18" s="30" t="s">
        <v>168</v>
      </c>
      <c r="B18" s="31">
        <v>1</v>
      </c>
      <c r="C18" s="31">
        <v>1</v>
      </c>
      <c r="D18" s="31">
        <v>1</v>
      </c>
      <c r="E18" s="5">
        <f t="shared" si="0"/>
        <v>1</v>
      </c>
      <c r="F18" s="5">
        <v>0</v>
      </c>
      <c r="G18" s="5">
        <v>0</v>
      </c>
      <c r="H18" s="5">
        <v>0</v>
      </c>
      <c r="I18" s="7">
        <f t="shared" si="1"/>
        <v>0</v>
      </c>
    </row>
    <row r="19" spans="1:9" ht="15" x14ac:dyDescent="0.25">
      <c r="A19" s="30" t="s">
        <v>105</v>
      </c>
      <c r="B19" s="31">
        <v>6</v>
      </c>
      <c r="C19" s="31">
        <v>9</v>
      </c>
      <c r="D19" s="31">
        <v>13</v>
      </c>
      <c r="E19" s="5">
        <f t="shared" si="0"/>
        <v>13</v>
      </c>
      <c r="F19" s="5">
        <v>0</v>
      </c>
      <c r="G19" s="5">
        <v>0</v>
      </c>
      <c r="H19" s="5">
        <v>0</v>
      </c>
      <c r="I19" s="7">
        <f t="shared" si="1"/>
        <v>0</v>
      </c>
    </row>
    <row r="20" spans="1:9" ht="15" x14ac:dyDescent="0.25">
      <c r="A20" s="35" t="s">
        <v>107</v>
      </c>
      <c r="B20" s="36">
        <v>31</v>
      </c>
      <c r="C20" s="36">
        <v>53</v>
      </c>
      <c r="D20" s="36">
        <v>74</v>
      </c>
      <c r="E20" s="9">
        <f t="shared" si="0"/>
        <v>74</v>
      </c>
      <c r="F20" s="9">
        <v>1</v>
      </c>
      <c r="G20" s="9">
        <v>1</v>
      </c>
      <c r="H20" s="9">
        <v>0</v>
      </c>
      <c r="I20" s="10">
        <f t="shared" si="1"/>
        <v>9.0090090090090089E-3</v>
      </c>
    </row>
    <row r="21" spans="1:9" ht="15" x14ac:dyDescent="0.25">
      <c r="A21" s="34" t="s">
        <v>169</v>
      </c>
      <c r="B21" s="37">
        <v>7</v>
      </c>
      <c r="C21" s="37">
        <v>7</v>
      </c>
      <c r="D21" s="37">
        <v>7</v>
      </c>
      <c r="E21" s="9">
        <f t="shared" si="0"/>
        <v>7</v>
      </c>
      <c r="F21" s="9">
        <v>0</v>
      </c>
      <c r="G21" s="9">
        <v>0</v>
      </c>
      <c r="H21" s="9">
        <v>0</v>
      </c>
      <c r="I21" s="10">
        <f t="shared" si="1"/>
        <v>0</v>
      </c>
    </row>
    <row r="22" spans="1:9" ht="15" x14ac:dyDescent="0.25">
      <c r="A22" s="34" t="s">
        <v>170</v>
      </c>
      <c r="B22" s="37">
        <v>1</v>
      </c>
      <c r="C22" s="37">
        <v>1</v>
      </c>
      <c r="D22" s="37">
        <v>1</v>
      </c>
      <c r="E22" s="9">
        <f t="shared" si="0"/>
        <v>1</v>
      </c>
      <c r="F22" s="9">
        <v>0</v>
      </c>
      <c r="G22" s="9">
        <v>0</v>
      </c>
      <c r="H22" s="9">
        <v>0</v>
      </c>
      <c r="I22" s="10">
        <f t="shared" si="1"/>
        <v>0</v>
      </c>
    </row>
    <row r="23" spans="1:9" ht="15" x14ac:dyDescent="0.25">
      <c r="A23" s="34" t="s">
        <v>171</v>
      </c>
      <c r="B23" s="37">
        <v>2</v>
      </c>
      <c r="C23" s="37">
        <v>2</v>
      </c>
      <c r="D23" s="37">
        <v>2</v>
      </c>
      <c r="E23" s="9">
        <f t="shared" si="0"/>
        <v>2</v>
      </c>
      <c r="F23" s="9">
        <v>0</v>
      </c>
      <c r="G23" s="9">
        <v>0</v>
      </c>
      <c r="H23" s="9">
        <v>0</v>
      </c>
      <c r="I23" s="10">
        <f t="shared" si="1"/>
        <v>0</v>
      </c>
    </row>
    <row r="24" spans="1:9" ht="15" x14ac:dyDescent="0.25">
      <c r="A24" s="34" t="s">
        <v>172</v>
      </c>
      <c r="B24" s="37">
        <v>1</v>
      </c>
      <c r="C24" s="37">
        <v>1</v>
      </c>
      <c r="D24" s="37">
        <v>0</v>
      </c>
      <c r="E24" s="9">
        <f t="shared" si="0"/>
        <v>0</v>
      </c>
      <c r="F24" s="9">
        <v>0</v>
      </c>
      <c r="G24" s="9">
        <v>0</v>
      </c>
      <c r="H24" s="9">
        <v>0</v>
      </c>
      <c r="I24" s="10" t="s">
        <v>173</v>
      </c>
    </row>
    <row r="25" spans="1:9" ht="15" x14ac:dyDescent="0.25">
      <c r="A25" s="34" t="s">
        <v>174</v>
      </c>
      <c r="B25" s="37">
        <v>0</v>
      </c>
      <c r="C25" s="37">
        <v>2</v>
      </c>
      <c r="D25" s="37">
        <v>1</v>
      </c>
      <c r="E25" s="9">
        <f t="shared" si="0"/>
        <v>1</v>
      </c>
      <c r="F25" s="9">
        <v>0</v>
      </c>
      <c r="G25" s="9">
        <v>0</v>
      </c>
      <c r="H25" s="9">
        <v>0</v>
      </c>
      <c r="I25" s="10">
        <f t="shared" si="1"/>
        <v>0</v>
      </c>
    </row>
    <row r="26" spans="1:9" ht="15" x14ac:dyDescent="0.25">
      <c r="A26" s="34" t="s">
        <v>108</v>
      </c>
      <c r="B26" s="37">
        <v>1</v>
      </c>
      <c r="C26" s="37">
        <v>1</v>
      </c>
      <c r="D26" s="37">
        <v>2</v>
      </c>
      <c r="E26" s="9">
        <f t="shared" si="0"/>
        <v>2</v>
      </c>
      <c r="F26" s="9">
        <v>0</v>
      </c>
      <c r="G26" s="9">
        <v>0</v>
      </c>
      <c r="H26" s="9">
        <v>0</v>
      </c>
      <c r="I26" s="10">
        <f t="shared" si="1"/>
        <v>0</v>
      </c>
    </row>
    <row r="27" spans="1:9" ht="15" x14ac:dyDescent="0.25">
      <c r="A27" s="34" t="s">
        <v>175</v>
      </c>
      <c r="B27" s="37">
        <v>14</v>
      </c>
      <c r="C27" s="37">
        <v>16</v>
      </c>
      <c r="D27" s="37">
        <v>15</v>
      </c>
      <c r="E27" s="9">
        <f t="shared" si="0"/>
        <v>15</v>
      </c>
      <c r="F27" s="9">
        <v>0</v>
      </c>
      <c r="G27" s="9">
        <v>0</v>
      </c>
      <c r="H27" s="9">
        <v>0</v>
      </c>
      <c r="I27" s="10">
        <f t="shared" si="1"/>
        <v>0</v>
      </c>
    </row>
    <row r="28" spans="1:9" ht="15" x14ac:dyDescent="0.25">
      <c r="A28" s="35" t="s">
        <v>109</v>
      </c>
      <c r="B28" s="36">
        <v>50</v>
      </c>
      <c r="C28" s="36">
        <v>57</v>
      </c>
      <c r="D28" s="36">
        <v>82</v>
      </c>
      <c r="E28" s="9">
        <f t="shared" si="0"/>
        <v>88</v>
      </c>
      <c r="F28" s="9">
        <v>2</v>
      </c>
      <c r="G28" s="9">
        <v>1</v>
      </c>
      <c r="H28" s="9">
        <v>6</v>
      </c>
      <c r="I28" s="10">
        <f t="shared" si="1"/>
        <v>3.4090909090909088E-2</v>
      </c>
    </row>
    <row r="29" spans="1:9" ht="15" x14ac:dyDescent="0.25">
      <c r="A29" s="34" t="s">
        <v>110</v>
      </c>
      <c r="B29" s="37">
        <v>3</v>
      </c>
      <c r="C29" s="37">
        <v>3</v>
      </c>
      <c r="D29" s="37">
        <v>21</v>
      </c>
      <c r="E29" s="9">
        <f t="shared" si="0"/>
        <v>21</v>
      </c>
      <c r="F29" s="9">
        <v>0</v>
      </c>
      <c r="G29" s="9">
        <v>0</v>
      </c>
      <c r="H29" s="9">
        <v>0</v>
      </c>
      <c r="I29" s="10">
        <f t="shared" si="1"/>
        <v>0</v>
      </c>
    </row>
    <row r="30" spans="1:9" ht="15" x14ac:dyDescent="0.25">
      <c r="A30" s="34" t="s">
        <v>176</v>
      </c>
      <c r="B30" s="37">
        <v>3</v>
      </c>
      <c r="C30" s="37">
        <v>3</v>
      </c>
      <c r="D30" s="37">
        <v>3</v>
      </c>
      <c r="E30" s="9">
        <f t="shared" si="0"/>
        <v>3</v>
      </c>
      <c r="F30" s="9">
        <v>0</v>
      </c>
      <c r="G30" s="11">
        <v>0</v>
      </c>
      <c r="H30" s="11">
        <v>0</v>
      </c>
      <c r="I30" s="10">
        <f t="shared" si="1"/>
        <v>0</v>
      </c>
    </row>
    <row r="31" spans="1:9" ht="15" x14ac:dyDescent="0.25">
      <c r="A31" s="34" t="s">
        <v>111</v>
      </c>
      <c r="B31" s="37">
        <v>3</v>
      </c>
      <c r="C31" s="37">
        <v>5</v>
      </c>
      <c r="D31" s="37">
        <v>4</v>
      </c>
      <c r="E31" s="9">
        <f t="shared" si="0"/>
        <v>4</v>
      </c>
      <c r="F31" s="9">
        <v>0</v>
      </c>
      <c r="G31" s="9">
        <v>0</v>
      </c>
      <c r="H31" s="9">
        <v>0</v>
      </c>
      <c r="I31" s="10">
        <f t="shared" si="1"/>
        <v>0</v>
      </c>
    </row>
    <row r="32" spans="1:9" ht="15" x14ac:dyDescent="0.25">
      <c r="A32" s="34" t="s">
        <v>112</v>
      </c>
      <c r="B32" s="37">
        <v>27</v>
      </c>
      <c r="C32" s="37">
        <v>31</v>
      </c>
      <c r="D32" s="37">
        <v>39</v>
      </c>
      <c r="E32" s="9">
        <f t="shared" si="0"/>
        <v>44</v>
      </c>
      <c r="F32" s="11">
        <v>2</v>
      </c>
      <c r="G32" s="11">
        <v>1</v>
      </c>
      <c r="H32" s="11">
        <v>5</v>
      </c>
      <c r="I32" s="10">
        <f t="shared" si="1"/>
        <v>6.0606060606060601E-2</v>
      </c>
    </row>
    <row r="33" spans="1:9" ht="15" x14ac:dyDescent="0.25">
      <c r="A33" s="35" t="s">
        <v>113</v>
      </c>
      <c r="B33" s="36">
        <v>6</v>
      </c>
      <c r="C33" s="36">
        <v>7</v>
      </c>
      <c r="D33" s="36">
        <v>6</v>
      </c>
      <c r="E33" s="9">
        <f t="shared" si="0"/>
        <v>6</v>
      </c>
      <c r="F33" s="9">
        <v>0</v>
      </c>
      <c r="G33" s="9">
        <v>0</v>
      </c>
      <c r="H33" s="9">
        <v>0</v>
      </c>
      <c r="I33" s="10">
        <f t="shared" si="1"/>
        <v>0</v>
      </c>
    </row>
    <row r="34" spans="1:9" ht="15" x14ac:dyDescent="0.25">
      <c r="A34" s="35" t="s">
        <v>114</v>
      </c>
      <c r="B34" s="36">
        <v>6</v>
      </c>
      <c r="C34" s="36">
        <v>18</v>
      </c>
      <c r="D34" s="36">
        <v>41</v>
      </c>
      <c r="E34" s="9">
        <f t="shared" si="0"/>
        <v>47</v>
      </c>
      <c r="F34" s="9">
        <v>1</v>
      </c>
      <c r="G34" s="9">
        <v>1</v>
      </c>
      <c r="H34" s="9">
        <v>6</v>
      </c>
      <c r="I34" s="10">
        <f t="shared" si="1"/>
        <v>5.6737588652482268E-2</v>
      </c>
    </row>
    <row r="35" spans="1:9" ht="15" x14ac:dyDescent="0.25">
      <c r="A35" s="34" t="s">
        <v>177</v>
      </c>
      <c r="B35" s="37">
        <v>0</v>
      </c>
      <c r="C35" s="37">
        <v>3</v>
      </c>
      <c r="D35" s="37">
        <v>3</v>
      </c>
      <c r="E35" s="9">
        <f t="shared" si="0"/>
        <v>4</v>
      </c>
      <c r="F35" s="9">
        <v>0</v>
      </c>
      <c r="G35" s="9">
        <v>0</v>
      </c>
      <c r="H35" s="11">
        <v>1</v>
      </c>
      <c r="I35" s="10">
        <f t="shared" si="1"/>
        <v>8.3333333333333329E-2</v>
      </c>
    </row>
    <row r="36" spans="1:9" ht="15" x14ac:dyDescent="0.25">
      <c r="A36" s="35" t="s">
        <v>178</v>
      </c>
      <c r="B36" s="36">
        <v>1</v>
      </c>
      <c r="C36" s="36">
        <v>1</v>
      </c>
      <c r="D36" s="36">
        <v>1</v>
      </c>
      <c r="E36" s="9">
        <f t="shared" si="0"/>
        <v>1</v>
      </c>
      <c r="F36" s="9">
        <v>0</v>
      </c>
      <c r="G36" s="9">
        <v>0</v>
      </c>
      <c r="H36" s="9">
        <v>0</v>
      </c>
      <c r="I36" s="10">
        <f t="shared" si="1"/>
        <v>0</v>
      </c>
    </row>
    <row r="37" spans="1:9" ht="15" x14ac:dyDescent="0.25">
      <c r="A37" s="35" t="s">
        <v>115</v>
      </c>
      <c r="B37" s="36">
        <v>82</v>
      </c>
      <c r="C37" s="36">
        <v>101</v>
      </c>
      <c r="D37" s="36">
        <v>118</v>
      </c>
      <c r="E37" s="9">
        <f t="shared" si="0"/>
        <v>118</v>
      </c>
      <c r="F37" s="9">
        <v>0</v>
      </c>
      <c r="G37" s="9">
        <v>0</v>
      </c>
      <c r="H37" s="9">
        <v>0</v>
      </c>
      <c r="I37" s="10">
        <f t="shared" si="1"/>
        <v>0</v>
      </c>
    </row>
    <row r="38" spans="1:9" ht="15" x14ac:dyDescent="0.25">
      <c r="A38" s="35" t="s">
        <v>116</v>
      </c>
      <c r="B38" s="36">
        <v>17</v>
      </c>
      <c r="C38" s="36">
        <v>17</v>
      </c>
      <c r="D38" s="36">
        <v>20</v>
      </c>
      <c r="E38" s="9">
        <f t="shared" si="0"/>
        <v>20</v>
      </c>
      <c r="F38" s="9">
        <v>0</v>
      </c>
      <c r="G38" s="9">
        <v>0</v>
      </c>
      <c r="H38" s="9">
        <v>0</v>
      </c>
      <c r="I38" s="10">
        <f t="shared" si="1"/>
        <v>0</v>
      </c>
    </row>
    <row r="39" spans="1:9" ht="15" x14ac:dyDescent="0.25">
      <c r="A39" s="35" t="s">
        <v>117</v>
      </c>
      <c r="B39" s="36">
        <v>48</v>
      </c>
      <c r="C39" s="36">
        <v>64</v>
      </c>
      <c r="D39" s="36">
        <v>69</v>
      </c>
      <c r="E39" s="9">
        <f t="shared" si="0"/>
        <v>72</v>
      </c>
      <c r="F39" s="9">
        <v>0</v>
      </c>
      <c r="G39" s="9">
        <v>0</v>
      </c>
      <c r="H39" s="9">
        <v>3</v>
      </c>
      <c r="I39" s="10">
        <f t="shared" si="1"/>
        <v>1.3888888888888888E-2</v>
      </c>
    </row>
    <row r="40" spans="1:9" ht="15" x14ac:dyDescent="0.25">
      <c r="A40" s="35" t="s">
        <v>118</v>
      </c>
      <c r="B40" s="36">
        <v>3</v>
      </c>
      <c r="C40" s="36">
        <v>2</v>
      </c>
      <c r="D40" s="36">
        <v>3</v>
      </c>
      <c r="E40" s="9">
        <f t="shared" si="0"/>
        <v>3</v>
      </c>
      <c r="F40" s="9">
        <v>1</v>
      </c>
      <c r="G40" s="9">
        <v>2</v>
      </c>
      <c r="H40" s="9">
        <v>0</v>
      </c>
      <c r="I40" s="10">
        <f t="shared" si="1"/>
        <v>0.33333333333333331</v>
      </c>
    </row>
    <row r="41" spans="1:9" ht="15" x14ac:dyDescent="0.25">
      <c r="A41" s="35" t="s">
        <v>120</v>
      </c>
      <c r="B41" s="36">
        <v>83</v>
      </c>
      <c r="C41" s="36">
        <v>96</v>
      </c>
      <c r="D41" s="36">
        <v>100</v>
      </c>
      <c r="E41" s="9">
        <f t="shared" si="0"/>
        <v>100</v>
      </c>
      <c r="F41" s="9">
        <v>3</v>
      </c>
      <c r="G41" s="9">
        <v>0</v>
      </c>
      <c r="H41" s="9">
        <v>0</v>
      </c>
      <c r="I41" s="10">
        <f t="shared" si="1"/>
        <v>0.01</v>
      </c>
    </row>
    <row r="42" spans="1:9" ht="15" x14ac:dyDescent="0.25">
      <c r="A42" s="34" t="s">
        <v>121</v>
      </c>
      <c r="B42" s="37">
        <v>1</v>
      </c>
      <c r="C42" s="37">
        <v>2</v>
      </c>
      <c r="D42" s="37">
        <v>1</v>
      </c>
      <c r="E42" s="9">
        <f t="shared" si="0"/>
        <v>1</v>
      </c>
      <c r="F42" s="9">
        <v>0</v>
      </c>
      <c r="G42" s="9">
        <v>0</v>
      </c>
      <c r="H42" s="9">
        <v>0</v>
      </c>
      <c r="I42" s="10">
        <f t="shared" si="1"/>
        <v>0</v>
      </c>
    </row>
    <row r="43" spans="1:9" ht="15" x14ac:dyDescent="0.25">
      <c r="A43" s="34" t="s">
        <v>179</v>
      </c>
      <c r="B43" s="37">
        <v>1</v>
      </c>
      <c r="C43" s="37">
        <v>1</v>
      </c>
      <c r="D43" s="37">
        <v>1</v>
      </c>
      <c r="E43" s="9">
        <f t="shared" si="0"/>
        <v>1</v>
      </c>
      <c r="F43" s="9">
        <v>0</v>
      </c>
      <c r="G43" s="9">
        <v>0</v>
      </c>
      <c r="H43" s="9">
        <v>0</v>
      </c>
      <c r="I43" s="10">
        <f t="shared" si="1"/>
        <v>0</v>
      </c>
    </row>
    <row r="44" spans="1:9" ht="15" x14ac:dyDescent="0.25">
      <c r="A44" s="34" t="s">
        <v>122</v>
      </c>
      <c r="B44" s="37">
        <v>44</v>
      </c>
      <c r="C44" s="37">
        <v>45</v>
      </c>
      <c r="D44" s="37">
        <v>46</v>
      </c>
      <c r="E44" s="9">
        <f t="shared" si="0"/>
        <v>46</v>
      </c>
      <c r="F44" s="9">
        <v>0</v>
      </c>
      <c r="G44" s="9">
        <v>0</v>
      </c>
      <c r="H44" s="9">
        <v>0</v>
      </c>
      <c r="I44" s="10">
        <f t="shared" si="1"/>
        <v>0</v>
      </c>
    </row>
    <row r="45" spans="1:9" ht="15" x14ac:dyDescent="0.25">
      <c r="A45" s="34" t="s">
        <v>101</v>
      </c>
      <c r="B45" s="37">
        <v>4</v>
      </c>
      <c r="C45" s="37">
        <v>4</v>
      </c>
      <c r="D45" s="37">
        <v>4</v>
      </c>
      <c r="E45" s="9">
        <f t="shared" si="0"/>
        <v>4</v>
      </c>
      <c r="F45" s="9">
        <v>0</v>
      </c>
      <c r="G45" s="9">
        <v>0</v>
      </c>
      <c r="H45" s="9">
        <v>0</v>
      </c>
      <c r="I45" s="10">
        <f t="shared" si="1"/>
        <v>0</v>
      </c>
    </row>
    <row r="46" spans="1:9" ht="15" x14ac:dyDescent="0.25">
      <c r="A46" s="34" t="s">
        <v>102</v>
      </c>
      <c r="B46" s="37">
        <v>1</v>
      </c>
      <c r="C46" s="37">
        <v>1</v>
      </c>
      <c r="D46" s="37">
        <v>1</v>
      </c>
      <c r="E46" s="9">
        <f t="shared" si="0"/>
        <v>1</v>
      </c>
      <c r="F46" s="9">
        <v>0</v>
      </c>
      <c r="G46" s="9">
        <v>0</v>
      </c>
      <c r="H46" s="9">
        <v>0</v>
      </c>
      <c r="I46" s="10">
        <f t="shared" si="1"/>
        <v>0</v>
      </c>
    </row>
    <row r="47" spans="1:9" ht="15" x14ac:dyDescent="0.25">
      <c r="A47" s="34" t="s">
        <v>124</v>
      </c>
      <c r="B47" s="37">
        <v>3</v>
      </c>
      <c r="C47" s="37">
        <v>7</v>
      </c>
      <c r="D47" s="37">
        <v>9</v>
      </c>
      <c r="E47" s="9">
        <f t="shared" si="0"/>
        <v>10</v>
      </c>
      <c r="F47" s="11">
        <v>4</v>
      </c>
      <c r="G47" s="9">
        <v>0</v>
      </c>
      <c r="H47" s="11">
        <v>1</v>
      </c>
      <c r="I47" s="10">
        <f t="shared" si="1"/>
        <v>0.16666666666666669</v>
      </c>
    </row>
    <row r="48" spans="1:9" ht="15" x14ac:dyDescent="0.25">
      <c r="A48" s="34" t="s">
        <v>126</v>
      </c>
      <c r="B48" s="37">
        <v>5</v>
      </c>
      <c r="C48" s="37">
        <v>6</v>
      </c>
      <c r="D48" s="37">
        <v>10</v>
      </c>
      <c r="E48" s="9">
        <f t="shared" si="0"/>
        <v>10</v>
      </c>
      <c r="F48" s="11">
        <v>0</v>
      </c>
      <c r="G48" s="9">
        <v>0</v>
      </c>
      <c r="H48" s="9">
        <v>0</v>
      </c>
      <c r="I48" s="10">
        <f t="shared" si="1"/>
        <v>0</v>
      </c>
    </row>
    <row r="49" spans="1:9" ht="15" x14ac:dyDescent="0.25">
      <c r="A49" s="34" t="s">
        <v>128</v>
      </c>
      <c r="B49" s="37">
        <v>1</v>
      </c>
      <c r="C49" s="37">
        <v>1</v>
      </c>
      <c r="D49" s="37">
        <v>1</v>
      </c>
      <c r="E49" s="9">
        <f t="shared" si="0"/>
        <v>1</v>
      </c>
      <c r="F49" s="11">
        <v>0</v>
      </c>
      <c r="G49" s="9">
        <v>0</v>
      </c>
      <c r="H49" s="9">
        <v>0</v>
      </c>
      <c r="I49" s="10">
        <f t="shared" si="1"/>
        <v>0</v>
      </c>
    </row>
    <row r="50" spans="1:9" ht="15" x14ac:dyDescent="0.25">
      <c r="A50" s="35" t="s">
        <v>106</v>
      </c>
      <c r="B50" s="36">
        <v>13</v>
      </c>
      <c r="C50" s="36">
        <v>14</v>
      </c>
      <c r="D50" s="36">
        <v>12</v>
      </c>
      <c r="E50" s="9">
        <f t="shared" si="0"/>
        <v>12</v>
      </c>
      <c r="F50" s="9">
        <v>0</v>
      </c>
      <c r="G50" s="9">
        <v>0</v>
      </c>
      <c r="H50" s="9">
        <v>0</v>
      </c>
      <c r="I50" s="10">
        <f t="shared" si="1"/>
        <v>0</v>
      </c>
    </row>
    <row r="51" spans="1:9" ht="15" x14ac:dyDescent="0.25">
      <c r="A51" s="35" t="s">
        <v>129</v>
      </c>
      <c r="B51" s="36">
        <v>28</v>
      </c>
      <c r="C51" s="36">
        <v>41</v>
      </c>
      <c r="D51" s="36">
        <v>53</v>
      </c>
      <c r="E51" s="9">
        <f t="shared" si="0"/>
        <v>53</v>
      </c>
      <c r="F51" s="9">
        <v>0</v>
      </c>
      <c r="G51" s="9">
        <v>0</v>
      </c>
      <c r="H51" s="9">
        <v>0</v>
      </c>
      <c r="I51" s="10">
        <f t="shared" si="1"/>
        <v>0</v>
      </c>
    </row>
    <row r="52" spans="1:9" ht="15" x14ac:dyDescent="0.25">
      <c r="A52" s="34" t="s">
        <v>180</v>
      </c>
      <c r="B52" s="37">
        <v>2</v>
      </c>
      <c r="C52" s="37">
        <v>2</v>
      </c>
      <c r="D52" s="37">
        <v>2</v>
      </c>
      <c r="E52" s="9">
        <f t="shared" si="0"/>
        <v>2</v>
      </c>
      <c r="F52" s="11">
        <v>0</v>
      </c>
      <c r="G52" s="9">
        <v>0</v>
      </c>
      <c r="H52" s="9">
        <v>0</v>
      </c>
      <c r="I52" s="10">
        <f t="shared" si="1"/>
        <v>0</v>
      </c>
    </row>
    <row r="53" spans="1:9" ht="15" x14ac:dyDescent="0.25">
      <c r="A53" s="34" t="s">
        <v>130</v>
      </c>
      <c r="B53" s="37">
        <v>8</v>
      </c>
      <c r="C53" s="37">
        <v>20</v>
      </c>
      <c r="D53" s="37">
        <v>22</v>
      </c>
      <c r="E53" s="9">
        <f t="shared" si="0"/>
        <v>22</v>
      </c>
      <c r="F53" s="11">
        <v>0</v>
      </c>
      <c r="G53" s="9">
        <v>0</v>
      </c>
      <c r="H53" s="9">
        <v>0</v>
      </c>
      <c r="I53" s="10">
        <f t="shared" si="1"/>
        <v>0</v>
      </c>
    </row>
    <row r="54" spans="1:9" ht="15" x14ac:dyDescent="0.25">
      <c r="A54" s="34" t="s">
        <v>131</v>
      </c>
      <c r="B54" s="37">
        <v>17</v>
      </c>
      <c r="C54" s="37">
        <v>18</v>
      </c>
      <c r="D54" s="37">
        <v>28</v>
      </c>
      <c r="E54" s="9">
        <f t="shared" si="0"/>
        <v>28</v>
      </c>
      <c r="F54" s="11">
        <v>0</v>
      </c>
      <c r="G54" s="9">
        <v>0</v>
      </c>
      <c r="H54" s="9">
        <v>0</v>
      </c>
      <c r="I54" s="10">
        <f t="shared" si="1"/>
        <v>0</v>
      </c>
    </row>
    <row r="55" spans="1:9" ht="15" x14ac:dyDescent="0.25">
      <c r="A55" s="35" t="s">
        <v>132</v>
      </c>
      <c r="B55" s="36">
        <v>54</v>
      </c>
      <c r="C55" s="36">
        <v>71</v>
      </c>
      <c r="D55" s="36">
        <v>97</v>
      </c>
      <c r="E55" s="9">
        <f t="shared" si="0"/>
        <v>100</v>
      </c>
      <c r="F55" s="9">
        <v>1</v>
      </c>
      <c r="G55" s="9">
        <v>1</v>
      </c>
      <c r="H55" s="9">
        <v>3</v>
      </c>
      <c r="I55" s="10">
        <f t="shared" si="1"/>
        <v>1.6666666666666666E-2</v>
      </c>
    </row>
    <row r="56" spans="1:9" ht="15" x14ac:dyDescent="0.25">
      <c r="A56" s="38" t="s">
        <v>181</v>
      </c>
      <c r="B56" s="36">
        <v>47</v>
      </c>
      <c r="C56" s="36">
        <v>54</v>
      </c>
      <c r="D56" s="36">
        <v>74</v>
      </c>
      <c r="E56" s="9">
        <f t="shared" si="0"/>
        <v>77</v>
      </c>
      <c r="F56" s="9">
        <v>2</v>
      </c>
      <c r="G56" s="9">
        <v>0</v>
      </c>
      <c r="H56" s="9">
        <v>3</v>
      </c>
      <c r="I56" s="10">
        <f t="shared" si="1"/>
        <v>2.1645021645021648E-2</v>
      </c>
    </row>
    <row r="57" spans="1:9" ht="15" x14ac:dyDescent="0.25">
      <c r="A57" s="35" t="s">
        <v>133</v>
      </c>
      <c r="B57" s="36">
        <v>11</v>
      </c>
      <c r="C57" s="36">
        <v>12</v>
      </c>
      <c r="D57" s="36">
        <v>17</v>
      </c>
      <c r="E57" s="9">
        <f t="shared" si="0"/>
        <v>18</v>
      </c>
      <c r="F57" s="9">
        <v>0</v>
      </c>
      <c r="G57" s="9">
        <v>0</v>
      </c>
      <c r="H57" s="9">
        <v>1</v>
      </c>
      <c r="I57" s="10">
        <f t="shared" si="1"/>
        <v>1.8518518518518517E-2</v>
      </c>
    </row>
    <row r="58" spans="1:9" ht="15" x14ac:dyDescent="0.25">
      <c r="A58" s="35" t="s">
        <v>134</v>
      </c>
      <c r="B58" s="36">
        <v>2</v>
      </c>
      <c r="C58" s="36">
        <v>3</v>
      </c>
      <c r="D58" s="36">
        <v>2</v>
      </c>
      <c r="E58" s="9">
        <f t="shared" si="0"/>
        <v>3</v>
      </c>
      <c r="F58" s="9">
        <v>1</v>
      </c>
      <c r="G58" s="9">
        <v>0</v>
      </c>
      <c r="H58" s="9">
        <v>1</v>
      </c>
      <c r="I58" s="10">
        <f t="shared" si="1"/>
        <v>0.22222222222222221</v>
      </c>
    </row>
    <row r="59" spans="1:9" ht="15" x14ac:dyDescent="0.25">
      <c r="A59" s="35" t="s">
        <v>135</v>
      </c>
      <c r="B59" s="36">
        <v>34</v>
      </c>
      <c r="C59" s="36">
        <v>39</v>
      </c>
      <c r="D59" s="36">
        <v>55</v>
      </c>
      <c r="E59" s="9">
        <f t="shared" si="0"/>
        <v>56</v>
      </c>
      <c r="F59" s="9">
        <v>1</v>
      </c>
      <c r="G59" s="9">
        <v>0</v>
      </c>
      <c r="H59" s="9">
        <v>1</v>
      </c>
      <c r="I59" s="10">
        <f t="shared" si="1"/>
        <v>1.1904761904761904E-2</v>
      </c>
    </row>
  </sheetData>
  <mergeCells count="5">
    <mergeCell ref="A2:A3"/>
    <mergeCell ref="B2:E2"/>
    <mergeCell ref="F2:H2"/>
    <mergeCell ref="I2:I3"/>
    <mergeCell ref="A1:I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2"/>
  <sheetViews>
    <sheetView rightToLeft="1" workbookViewId="0">
      <selection activeCell="A88" sqref="A88:XFD88"/>
    </sheetView>
  </sheetViews>
  <sheetFormatPr defaultRowHeight="14.25" x14ac:dyDescent="0.2"/>
  <cols>
    <col min="1" max="1" width="29.625" style="20" bestFit="1" customWidth="1"/>
    <col min="2" max="4" width="0" style="20" hidden="1" customWidth="1"/>
    <col min="5" max="5" width="14.125" style="20" customWidth="1"/>
    <col min="6" max="8" width="9" style="20"/>
    <col min="9" max="9" width="11" style="20" customWidth="1"/>
    <col min="10" max="10" width="14" style="20" customWidth="1"/>
    <col min="11" max="16384" width="9" style="20"/>
  </cols>
  <sheetData>
    <row r="1" spans="1:10" ht="29.25" customHeight="1" x14ac:dyDescent="0.2">
      <c r="A1" s="40" t="s">
        <v>78</v>
      </c>
      <c r="B1" s="40"/>
      <c r="C1" s="40"/>
      <c r="D1" s="40"/>
      <c r="E1" s="40"/>
      <c r="F1" s="40"/>
      <c r="G1" s="40"/>
      <c r="H1" s="40"/>
      <c r="I1" s="40"/>
      <c r="J1" s="40"/>
    </row>
    <row r="2" spans="1:10" ht="15" customHeight="1" x14ac:dyDescent="0.2">
      <c r="A2" s="41" t="s">
        <v>0</v>
      </c>
      <c r="B2" s="41" t="s">
        <v>1</v>
      </c>
      <c r="C2" s="41"/>
      <c r="D2" s="41"/>
      <c r="E2" s="41"/>
      <c r="F2" s="41" t="s">
        <v>2</v>
      </c>
      <c r="G2" s="41"/>
      <c r="H2" s="41"/>
      <c r="I2" s="42" t="s">
        <v>3</v>
      </c>
      <c r="J2" s="42" t="s">
        <v>4</v>
      </c>
    </row>
    <row r="3" spans="1:10" ht="15" x14ac:dyDescent="0.2">
      <c r="A3" s="41"/>
      <c r="B3" s="16">
        <v>2017</v>
      </c>
      <c r="C3" s="16">
        <v>2018</v>
      </c>
      <c r="D3" s="16">
        <v>2019</v>
      </c>
      <c r="E3" s="16" t="s">
        <v>5</v>
      </c>
      <c r="F3" s="16">
        <v>2016</v>
      </c>
      <c r="G3" s="16">
        <v>2017</v>
      </c>
      <c r="H3" s="16">
        <v>2018</v>
      </c>
      <c r="I3" s="42"/>
      <c r="J3" s="42"/>
    </row>
    <row r="4" spans="1:10" ht="15" x14ac:dyDescent="0.25">
      <c r="A4" s="43" t="s">
        <v>160</v>
      </c>
      <c r="B4" s="44"/>
      <c r="C4" s="44"/>
      <c r="D4" s="44"/>
      <c r="E4" s="44"/>
      <c r="F4" s="44"/>
      <c r="G4" s="44"/>
      <c r="H4" s="44"/>
      <c r="I4" s="44"/>
      <c r="J4" s="45"/>
    </row>
    <row r="5" spans="1:10" x14ac:dyDescent="0.2">
      <c r="A5" s="6" t="s">
        <v>153</v>
      </c>
      <c r="B5" s="11">
        <v>0</v>
      </c>
      <c r="C5" s="11">
        <v>0</v>
      </c>
      <c r="D5" s="11">
        <v>1</v>
      </c>
      <c r="E5" s="11">
        <f t="shared" ref="E5:E21" si="0">D5+H5</f>
        <v>1</v>
      </c>
      <c r="F5" s="11">
        <v>0</v>
      </c>
      <c r="G5" s="11">
        <v>0</v>
      </c>
      <c r="H5" s="11">
        <v>0</v>
      </c>
      <c r="I5" s="10">
        <f t="shared" ref="I5:I22" si="1">AVERAGE(F5:H5)/E5</f>
        <v>0</v>
      </c>
      <c r="J5" s="4" t="str">
        <f t="shared" ref="J5:J21" si="2">IF(I5&lt;0.01,"راكد",IF(I5&lt;0.15,"مشبع","مطلوب"))</f>
        <v>راكد</v>
      </c>
    </row>
    <row r="6" spans="1:10" x14ac:dyDescent="0.2">
      <c r="A6" s="6" t="s">
        <v>136</v>
      </c>
      <c r="B6" s="11">
        <v>34</v>
      </c>
      <c r="C6" s="11">
        <v>40</v>
      </c>
      <c r="D6" s="11">
        <v>48</v>
      </c>
      <c r="E6" s="11">
        <f t="shared" si="0"/>
        <v>48</v>
      </c>
      <c r="F6" s="11">
        <v>1</v>
      </c>
      <c r="G6" s="11">
        <v>1</v>
      </c>
      <c r="H6" s="11">
        <v>0</v>
      </c>
      <c r="I6" s="10">
        <f t="shared" si="1"/>
        <v>1.3888888888888888E-2</v>
      </c>
      <c r="J6" s="4" t="str">
        <f t="shared" si="2"/>
        <v>مشبع</v>
      </c>
    </row>
    <row r="7" spans="1:10" x14ac:dyDescent="0.2">
      <c r="A7" s="6" t="s">
        <v>137</v>
      </c>
      <c r="B7" s="11">
        <v>119</v>
      </c>
      <c r="C7" s="11">
        <v>121</v>
      </c>
      <c r="D7" s="11">
        <v>142</v>
      </c>
      <c r="E7" s="11">
        <f t="shared" si="0"/>
        <v>142</v>
      </c>
      <c r="F7" s="11">
        <v>1</v>
      </c>
      <c r="G7" s="11">
        <v>1</v>
      </c>
      <c r="H7" s="11">
        <v>0</v>
      </c>
      <c r="I7" s="10">
        <f t="shared" si="1"/>
        <v>4.6948356807511738E-3</v>
      </c>
      <c r="J7" s="4" t="str">
        <f t="shared" si="2"/>
        <v>راكد</v>
      </c>
    </row>
    <row r="8" spans="1:10" x14ac:dyDescent="0.2">
      <c r="A8" s="6" t="s">
        <v>138</v>
      </c>
      <c r="B8" s="11">
        <v>81</v>
      </c>
      <c r="C8" s="11">
        <v>67</v>
      </c>
      <c r="D8" s="11">
        <v>71</v>
      </c>
      <c r="E8" s="11">
        <f t="shared" si="0"/>
        <v>72</v>
      </c>
      <c r="F8" s="11">
        <v>0</v>
      </c>
      <c r="G8" s="11">
        <v>2</v>
      </c>
      <c r="H8" s="11">
        <v>1</v>
      </c>
      <c r="I8" s="10">
        <f t="shared" si="1"/>
        <v>1.3888888888888888E-2</v>
      </c>
      <c r="J8" s="4" t="str">
        <f t="shared" si="2"/>
        <v>مشبع</v>
      </c>
    </row>
    <row r="9" spans="1:10" x14ac:dyDescent="0.2">
      <c r="A9" s="6" t="s">
        <v>139</v>
      </c>
      <c r="B9" s="11">
        <v>65</v>
      </c>
      <c r="C9" s="11">
        <v>70</v>
      </c>
      <c r="D9" s="11">
        <v>78</v>
      </c>
      <c r="E9" s="11">
        <f t="shared" si="0"/>
        <v>78</v>
      </c>
      <c r="F9" s="11">
        <v>2</v>
      </c>
      <c r="G9" s="11">
        <v>0</v>
      </c>
      <c r="H9" s="11">
        <v>0</v>
      </c>
      <c r="I9" s="10">
        <f t="shared" si="1"/>
        <v>8.5470085470085461E-3</v>
      </c>
      <c r="J9" s="4" t="str">
        <f t="shared" si="2"/>
        <v>راكد</v>
      </c>
    </row>
    <row r="10" spans="1:10" x14ac:dyDescent="0.2">
      <c r="A10" s="6" t="s">
        <v>142</v>
      </c>
      <c r="B10" s="11">
        <v>244</v>
      </c>
      <c r="C10" s="11">
        <v>262</v>
      </c>
      <c r="D10" s="11">
        <v>275</v>
      </c>
      <c r="E10" s="11">
        <f t="shared" si="0"/>
        <v>277</v>
      </c>
      <c r="F10" s="11">
        <v>0</v>
      </c>
      <c r="G10" s="11">
        <v>2</v>
      </c>
      <c r="H10" s="11">
        <v>2</v>
      </c>
      <c r="I10" s="10">
        <f t="shared" si="1"/>
        <v>4.8134777376654626E-3</v>
      </c>
      <c r="J10" s="4" t="str">
        <f t="shared" si="2"/>
        <v>راكد</v>
      </c>
    </row>
    <row r="11" spans="1:10" x14ac:dyDescent="0.2">
      <c r="A11" s="6" t="s">
        <v>143</v>
      </c>
      <c r="B11" s="11">
        <v>765</v>
      </c>
      <c r="C11" s="11">
        <v>743</v>
      </c>
      <c r="D11" s="11">
        <v>682</v>
      </c>
      <c r="E11" s="11">
        <f t="shared" si="0"/>
        <v>817</v>
      </c>
      <c r="F11" s="11">
        <v>2</v>
      </c>
      <c r="G11" s="11">
        <v>51</v>
      </c>
      <c r="H11" s="11">
        <v>135</v>
      </c>
      <c r="I11" s="10">
        <f t="shared" si="1"/>
        <v>7.6703386372909008E-2</v>
      </c>
      <c r="J11" s="4" t="str">
        <f t="shared" si="2"/>
        <v>مشبع</v>
      </c>
    </row>
    <row r="12" spans="1:10" x14ac:dyDescent="0.2">
      <c r="A12" s="6" t="s">
        <v>144</v>
      </c>
      <c r="B12" s="11">
        <v>24</v>
      </c>
      <c r="C12" s="11">
        <v>26</v>
      </c>
      <c r="D12" s="11">
        <v>31</v>
      </c>
      <c r="E12" s="11">
        <f t="shared" si="0"/>
        <v>33</v>
      </c>
      <c r="F12" s="11">
        <v>1</v>
      </c>
      <c r="G12" s="11">
        <v>0</v>
      </c>
      <c r="H12" s="11">
        <v>2</v>
      </c>
      <c r="I12" s="10">
        <f t="shared" si="1"/>
        <v>3.0303030303030304E-2</v>
      </c>
      <c r="J12" s="4" t="str">
        <f t="shared" si="2"/>
        <v>مشبع</v>
      </c>
    </row>
    <row r="13" spans="1:10" x14ac:dyDescent="0.2">
      <c r="A13" s="6" t="s">
        <v>145</v>
      </c>
      <c r="B13" s="11">
        <v>611</v>
      </c>
      <c r="C13" s="11">
        <v>656</v>
      </c>
      <c r="D13" s="11">
        <v>825</v>
      </c>
      <c r="E13" s="11">
        <f t="shared" si="0"/>
        <v>837</v>
      </c>
      <c r="F13" s="11">
        <v>8</v>
      </c>
      <c r="G13" s="11">
        <v>9</v>
      </c>
      <c r="H13" s="11">
        <v>12</v>
      </c>
      <c r="I13" s="10">
        <f t="shared" si="1"/>
        <v>1.1549183592194345E-2</v>
      </c>
      <c r="J13" s="4" t="str">
        <f t="shared" si="2"/>
        <v>مشبع</v>
      </c>
    </row>
    <row r="14" spans="1:10" x14ac:dyDescent="0.2">
      <c r="A14" s="6" t="s">
        <v>146</v>
      </c>
      <c r="B14" s="11">
        <v>47</v>
      </c>
      <c r="C14" s="11">
        <v>46</v>
      </c>
      <c r="D14" s="11">
        <v>73</v>
      </c>
      <c r="E14" s="11">
        <f t="shared" si="0"/>
        <v>95</v>
      </c>
      <c r="F14" s="11">
        <v>27</v>
      </c>
      <c r="G14" s="11">
        <v>17</v>
      </c>
      <c r="H14" s="11">
        <v>22</v>
      </c>
      <c r="I14" s="10">
        <f t="shared" si="1"/>
        <v>0.23157894736842105</v>
      </c>
      <c r="J14" s="4" t="str">
        <f t="shared" si="2"/>
        <v>مطلوب</v>
      </c>
    </row>
    <row r="15" spans="1:10" x14ac:dyDescent="0.2">
      <c r="A15" s="6" t="s">
        <v>147</v>
      </c>
      <c r="B15" s="11">
        <v>164</v>
      </c>
      <c r="C15" s="11">
        <v>171</v>
      </c>
      <c r="D15" s="11">
        <v>158</v>
      </c>
      <c r="E15" s="11">
        <f t="shared" si="0"/>
        <v>175</v>
      </c>
      <c r="F15" s="11">
        <v>5</v>
      </c>
      <c r="G15" s="11">
        <v>0</v>
      </c>
      <c r="H15" s="11">
        <v>17</v>
      </c>
      <c r="I15" s="10">
        <f t="shared" si="1"/>
        <v>4.1904761904761903E-2</v>
      </c>
      <c r="J15" s="4" t="str">
        <f t="shared" si="2"/>
        <v>مشبع</v>
      </c>
    </row>
    <row r="16" spans="1:10" x14ac:dyDescent="0.2">
      <c r="A16" s="6" t="s">
        <v>148</v>
      </c>
      <c r="B16" s="11">
        <v>48</v>
      </c>
      <c r="C16" s="11">
        <v>63</v>
      </c>
      <c r="D16" s="11">
        <v>77</v>
      </c>
      <c r="E16" s="11">
        <f t="shared" si="0"/>
        <v>78</v>
      </c>
      <c r="F16" s="11">
        <v>0</v>
      </c>
      <c r="G16" s="11">
        <v>0</v>
      </c>
      <c r="H16" s="11">
        <v>1</v>
      </c>
      <c r="I16" s="10">
        <f t="shared" si="1"/>
        <v>4.2735042735042731E-3</v>
      </c>
      <c r="J16" s="4" t="str">
        <f t="shared" si="2"/>
        <v>راكد</v>
      </c>
    </row>
    <row r="17" spans="1:10" x14ac:dyDescent="0.2">
      <c r="A17" s="6" t="s">
        <v>149</v>
      </c>
      <c r="B17" s="11">
        <v>85</v>
      </c>
      <c r="C17" s="11">
        <v>91</v>
      </c>
      <c r="D17" s="11">
        <v>90</v>
      </c>
      <c r="E17" s="11">
        <f t="shared" si="0"/>
        <v>93</v>
      </c>
      <c r="F17" s="11">
        <v>1</v>
      </c>
      <c r="G17" s="11">
        <v>2</v>
      </c>
      <c r="H17" s="11">
        <v>3</v>
      </c>
      <c r="I17" s="10">
        <f t="shared" si="1"/>
        <v>2.1505376344086023E-2</v>
      </c>
      <c r="J17" s="4" t="str">
        <f t="shared" si="2"/>
        <v>مشبع</v>
      </c>
    </row>
    <row r="18" spans="1:10" x14ac:dyDescent="0.2">
      <c r="A18" s="6" t="s">
        <v>150</v>
      </c>
      <c r="B18" s="11">
        <v>121</v>
      </c>
      <c r="C18" s="11">
        <v>120</v>
      </c>
      <c r="D18" s="11">
        <v>127</v>
      </c>
      <c r="E18" s="11">
        <f t="shared" si="0"/>
        <v>127</v>
      </c>
      <c r="F18" s="11">
        <v>0</v>
      </c>
      <c r="G18" s="11">
        <v>0</v>
      </c>
      <c r="H18" s="11">
        <v>0</v>
      </c>
      <c r="I18" s="10">
        <f t="shared" si="1"/>
        <v>0</v>
      </c>
      <c r="J18" s="4" t="str">
        <f t="shared" si="2"/>
        <v>راكد</v>
      </c>
    </row>
    <row r="19" spans="1:10" x14ac:dyDescent="0.2">
      <c r="A19" s="6" t="s">
        <v>154</v>
      </c>
      <c r="B19" s="11">
        <v>57</v>
      </c>
      <c r="C19" s="11">
        <v>38</v>
      </c>
      <c r="D19" s="11">
        <v>24</v>
      </c>
      <c r="E19" s="11">
        <f t="shared" si="0"/>
        <v>50</v>
      </c>
      <c r="F19" s="11">
        <v>0</v>
      </c>
      <c r="G19" s="11">
        <v>2</v>
      </c>
      <c r="H19" s="11">
        <v>26</v>
      </c>
      <c r="I19" s="10">
        <f t="shared" si="1"/>
        <v>0.18666666666666668</v>
      </c>
      <c r="J19" s="4" t="str">
        <f t="shared" si="2"/>
        <v>مطلوب</v>
      </c>
    </row>
    <row r="20" spans="1:10" x14ac:dyDescent="0.2">
      <c r="A20" s="6" t="s">
        <v>151</v>
      </c>
      <c r="B20" s="11">
        <v>292</v>
      </c>
      <c r="C20" s="11">
        <v>326</v>
      </c>
      <c r="D20" s="11">
        <v>387</v>
      </c>
      <c r="E20" s="11">
        <f t="shared" si="0"/>
        <v>396</v>
      </c>
      <c r="F20" s="11">
        <v>6</v>
      </c>
      <c r="G20" s="11">
        <v>2</v>
      </c>
      <c r="H20" s="11">
        <v>9</v>
      </c>
      <c r="I20" s="10">
        <f t="shared" si="1"/>
        <v>1.4309764309764311E-2</v>
      </c>
      <c r="J20" s="4" t="str">
        <f t="shared" si="2"/>
        <v>مشبع</v>
      </c>
    </row>
    <row r="21" spans="1:10" x14ac:dyDescent="0.2">
      <c r="A21" s="6" t="s">
        <v>152</v>
      </c>
      <c r="B21" s="11">
        <v>84</v>
      </c>
      <c r="C21" s="11">
        <v>66</v>
      </c>
      <c r="D21" s="11">
        <v>72</v>
      </c>
      <c r="E21" s="11">
        <f t="shared" si="0"/>
        <v>72</v>
      </c>
      <c r="F21" s="11">
        <v>0</v>
      </c>
      <c r="G21" s="11">
        <v>0</v>
      </c>
      <c r="H21" s="11">
        <v>0</v>
      </c>
      <c r="I21" s="10">
        <f t="shared" si="1"/>
        <v>0</v>
      </c>
      <c r="J21" s="4" t="str">
        <f t="shared" si="2"/>
        <v>راكد</v>
      </c>
    </row>
    <row r="22" spans="1:10" x14ac:dyDescent="0.2">
      <c r="A22" s="6" t="s">
        <v>165</v>
      </c>
      <c r="B22" s="11"/>
      <c r="C22" s="11"/>
      <c r="D22" s="11"/>
      <c r="E22" s="11">
        <v>16</v>
      </c>
      <c r="F22" s="11">
        <v>3</v>
      </c>
      <c r="G22" s="11">
        <v>2</v>
      </c>
      <c r="H22" s="11">
        <v>6</v>
      </c>
      <c r="I22" s="10">
        <f t="shared" si="1"/>
        <v>0.22916666666666666</v>
      </c>
      <c r="J22" s="4" t="s">
        <v>82</v>
      </c>
    </row>
    <row r="23" spans="1:10" ht="15" x14ac:dyDescent="0.25">
      <c r="A23" s="46" t="s">
        <v>159</v>
      </c>
      <c r="B23" s="47"/>
      <c r="C23" s="47"/>
      <c r="D23" s="47"/>
      <c r="E23" s="47"/>
      <c r="F23" s="47"/>
      <c r="G23" s="47"/>
      <c r="H23" s="47"/>
      <c r="I23" s="47"/>
      <c r="J23" s="48"/>
    </row>
    <row r="24" spans="1:10" ht="15" x14ac:dyDescent="0.25">
      <c r="A24" s="17" t="s">
        <v>86</v>
      </c>
      <c r="B24" s="5">
        <v>305</v>
      </c>
      <c r="C24" s="5">
        <v>343</v>
      </c>
      <c r="D24" s="5">
        <v>383</v>
      </c>
      <c r="E24" s="5">
        <f t="shared" ref="E24:E39" si="3">D24+H24</f>
        <v>385</v>
      </c>
      <c r="F24" s="5">
        <v>2</v>
      </c>
      <c r="G24" s="5">
        <v>0</v>
      </c>
      <c r="H24" s="5">
        <v>2</v>
      </c>
      <c r="I24" s="7">
        <f t="shared" ref="I24:I39" si="4">AVERAGE(F24:H24)/E24</f>
        <v>3.4632034632034632E-3</v>
      </c>
      <c r="J24" s="3" t="str">
        <f t="shared" ref="J24:J39" si="5">IF(I24&lt;0.01,"راكد",IF(I24&lt;0.15,"مشبع","مطلوب"))</f>
        <v>راكد</v>
      </c>
    </row>
    <row r="25" spans="1:10" ht="15" x14ac:dyDescent="0.25">
      <c r="A25" s="17" t="s">
        <v>87</v>
      </c>
      <c r="B25" s="5">
        <v>294</v>
      </c>
      <c r="C25" s="5">
        <v>306</v>
      </c>
      <c r="D25" s="5">
        <v>311</v>
      </c>
      <c r="E25" s="5">
        <f t="shared" si="3"/>
        <v>314</v>
      </c>
      <c r="F25" s="5">
        <v>0</v>
      </c>
      <c r="G25" s="5">
        <v>1</v>
      </c>
      <c r="H25" s="5">
        <v>3</v>
      </c>
      <c r="I25" s="7">
        <f t="shared" si="4"/>
        <v>4.246284501061571E-3</v>
      </c>
      <c r="J25" s="3" t="str">
        <f t="shared" si="5"/>
        <v>راكد</v>
      </c>
    </row>
    <row r="26" spans="1:10" ht="15" x14ac:dyDescent="0.25">
      <c r="A26" s="17" t="s">
        <v>88</v>
      </c>
      <c r="B26" s="5">
        <v>234</v>
      </c>
      <c r="C26" s="5">
        <v>247</v>
      </c>
      <c r="D26" s="5">
        <v>249</v>
      </c>
      <c r="E26" s="5">
        <f t="shared" si="3"/>
        <v>249</v>
      </c>
      <c r="F26" s="5">
        <v>0</v>
      </c>
      <c r="G26" s="5">
        <v>0</v>
      </c>
      <c r="H26" s="5">
        <v>0</v>
      </c>
      <c r="I26" s="7">
        <f t="shared" si="4"/>
        <v>0</v>
      </c>
      <c r="J26" s="3" t="str">
        <f t="shared" si="5"/>
        <v>راكد</v>
      </c>
    </row>
    <row r="27" spans="1:10" ht="15" x14ac:dyDescent="0.25">
      <c r="A27" s="17" t="s">
        <v>92</v>
      </c>
      <c r="B27" s="5">
        <v>1505</v>
      </c>
      <c r="C27" s="5">
        <v>1691</v>
      </c>
      <c r="D27" s="5">
        <v>1889</v>
      </c>
      <c r="E27" s="5">
        <f t="shared" si="3"/>
        <v>1903</v>
      </c>
      <c r="F27" s="5">
        <v>7</v>
      </c>
      <c r="G27" s="5">
        <v>6</v>
      </c>
      <c r="H27" s="5">
        <v>14</v>
      </c>
      <c r="I27" s="7">
        <f t="shared" si="4"/>
        <v>4.7293746715712038E-3</v>
      </c>
      <c r="J27" s="3" t="str">
        <f t="shared" si="5"/>
        <v>راكد</v>
      </c>
    </row>
    <row r="28" spans="1:10" ht="15" x14ac:dyDescent="0.25">
      <c r="A28" s="18" t="s">
        <v>92</v>
      </c>
      <c r="B28" s="8">
        <v>167</v>
      </c>
      <c r="C28" s="8">
        <v>189</v>
      </c>
      <c r="D28" s="8">
        <v>215</v>
      </c>
      <c r="E28" s="5">
        <f t="shared" si="3"/>
        <v>215</v>
      </c>
      <c r="F28" s="8">
        <v>1</v>
      </c>
      <c r="G28" s="5">
        <v>0</v>
      </c>
      <c r="H28" s="5">
        <v>0</v>
      </c>
      <c r="I28" s="7">
        <f t="shared" si="4"/>
        <v>1.5503875968992248E-3</v>
      </c>
      <c r="J28" s="3" t="str">
        <f t="shared" si="5"/>
        <v>راكد</v>
      </c>
    </row>
    <row r="29" spans="1:10" ht="15" x14ac:dyDescent="0.25">
      <c r="A29" s="6" t="s">
        <v>93</v>
      </c>
      <c r="B29" s="8">
        <v>212</v>
      </c>
      <c r="C29" s="8">
        <v>240</v>
      </c>
      <c r="D29" s="8">
        <v>285</v>
      </c>
      <c r="E29" s="5">
        <f t="shared" si="3"/>
        <v>286</v>
      </c>
      <c r="F29" s="8">
        <v>1</v>
      </c>
      <c r="G29" s="5">
        <v>0</v>
      </c>
      <c r="H29" s="8">
        <v>1</v>
      </c>
      <c r="I29" s="7">
        <f t="shared" si="4"/>
        <v>2.331002331002331E-3</v>
      </c>
      <c r="J29" s="3" t="str">
        <f t="shared" si="5"/>
        <v>راكد</v>
      </c>
    </row>
    <row r="30" spans="1:10" ht="15" x14ac:dyDescent="0.25">
      <c r="A30" s="18" t="s">
        <v>94</v>
      </c>
      <c r="B30" s="8">
        <v>456</v>
      </c>
      <c r="C30" s="8">
        <v>508</v>
      </c>
      <c r="D30" s="8">
        <v>558</v>
      </c>
      <c r="E30" s="5">
        <f t="shared" si="3"/>
        <v>558</v>
      </c>
      <c r="F30" s="8">
        <v>3</v>
      </c>
      <c r="G30" s="8">
        <v>1</v>
      </c>
      <c r="H30" s="5">
        <v>0</v>
      </c>
      <c r="I30" s="7">
        <f t="shared" si="4"/>
        <v>2.3894862604540022E-3</v>
      </c>
      <c r="J30" s="3" t="str">
        <f t="shared" si="5"/>
        <v>راكد</v>
      </c>
    </row>
    <row r="31" spans="1:10" ht="15" x14ac:dyDescent="0.25">
      <c r="A31" s="18" t="s">
        <v>96</v>
      </c>
      <c r="B31" s="8">
        <v>656</v>
      </c>
      <c r="C31" s="8">
        <v>732</v>
      </c>
      <c r="D31" s="8">
        <v>810</v>
      </c>
      <c r="E31" s="5">
        <f t="shared" si="3"/>
        <v>823</v>
      </c>
      <c r="F31" s="8">
        <v>2</v>
      </c>
      <c r="G31" s="8">
        <v>5</v>
      </c>
      <c r="H31" s="8">
        <v>13</v>
      </c>
      <c r="I31" s="7">
        <f t="shared" si="4"/>
        <v>8.1004455245038479E-3</v>
      </c>
      <c r="J31" s="3" t="str">
        <f t="shared" si="5"/>
        <v>راكد</v>
      </c>
    </row>
    <row r="32" spans="1:10" ht="15" x14ac:dyDescent="0.25">
      <c r="A32" s="17" t="s">
        <v>99</v>
      </c>
      <c r="B32" s="5">
        <v>158</v>
      </c>
      <c r="C32" s="5">
        <v>174</v>
      </c>
      <c r="D32" s="5">
        <v>204</v>
      </c>
      <c r="E32" s="5">
        <f t="shared" si="3"/>
        <v>205</v>
      </c>
      <c r="F32" s="5">
        <v>2</v>
      </c>
      <c r="G32" s="5">
        <v>0</v>
      </c>
      <c r="H32" s="5">
        <v>1</v>
      </c>
      <c r="I32" s="7">
        <f t="shared" si="4"/>
        <v>4.8780487804878049E-3</v>
      </c>
      <c r="J32" s="3" t="str">
        <f t="shared" si="5"/>
        <v>راكد</v>
      </c>
    </row>
    <row r="33" spans="1:10" ht="15" x14ac:dyDescent="0.25">
      <c r="A33" s="18" t="s">
        <v>99</v>
      </c>
      <c r="B33" s="8">
        <v>152</v>
      </c>
      <c r="C33" s="8">
        <v>170</v>
      </c>
      <c r="D33" s="8">
        <v>198</v>
      </c>
      <c r="E33" s="5">
        <f t="shared" si="3"/>
        <v>199</v>
      </c>
      <c r="F33" s="8">
        <v>2</v>
      </c>
      <c r="G33" s="5">
        <v>0</v>
      </c>
      <c r="H33" s="8">
        <v>1</v>
      </c>
      <c r="I33" s="7">
        <f t="shared" si="4"/>
        <v>5.0251256281407036E-3</v>
      </c>
      <c r="J33" s="3" t="str">
        <f t="shared" si="5"/>
        <v>راكد</v>
      </c>
    </row>
    <row r="34" spans="1:10" ht="15" x14ac:dyDescent="0.25">
      <c r="A34" s="19" t="s">
        <v>104</v>
      </c>
      <c r="B34" s="9">
        <v>307</v>
      </c>
      <c r="C34" s="9">
        <v>320</v>
      </c>
      <c r="D34" s="9">
        <v>340</v>
      </c>
      <c r="E34" s="9">
        <f t="shared" si="3"/>
        <v>341</v>
      </c>
      <c r="F34" s="9">
        <v>1</v>
      </c>
      <c r="G34" s="9">
        <v>1</v>
      </c>
      <c r="H34" s="9">
        <v>1</v>
      </c>
      <c r="I34" s="10">
        <f t="shared" si="4"/>
        <v>2.9325513196480938E-3</v>
      </c>
      <c r="J34" s="4" t="str">
        <f t="shared" si="5"/>
        <v>راكد</v>
      </c>
    </row>
    <row r="35" spans="1:10" ht="15" x14ac:dyDescent="0.25">
      <c r="A35" s="19" t="s">
        <v>108</v>
      </c>
      <c r="B35" s="9">
        <v>298</v>
      </c>
      <c r="C35" s="9">
        <v>379</v>
      </c>
      <c r="D35" s="9">
        <v>433</v>
      </c>
      <c r="E35" s="9">
        <f t="shared" si="3"/>
        <v>439</v>
      </c>
      <c r="F35" s="9">
        <v>6</v>
      </c>
      <c r="G35" s="9">
        <v>2</v>
      </c>
      <c r="H35" s="9">
        <v>6</v>
      </c>
      <c r="I35" s="10">
        <f t="shared" si="4"/>
        <v>1.0630220197418376E-2</v>
      </c>
      <c r="J35" s="4" t="str">
        <f t="shared" si="5"/>
        <v>مشبع</v>
      </c>
    </row>
    <row r="36" spans="1:10" ht="15" x14ac:dyDescent="0.25">
      <c r="A36" s="19" t="s">
        <v>109</v>
      </c>
      <c r="B36" s="9">
        <v>51</v>
      </c>
      <c r="C36" s="9">
        <v>60</v>
      </c>
      <c r="D36" s="9">
        <v>83</v>
      </c>
      <c r="E36" s="9">
        <f t="shared" si="3"/>
        <v>85</v>
      </c>
      <c r="F36" s="9">
        <v>1</v>
      </c>
      <c r="G36" s="9">
        <v>0</v>
      </c>
      <c r="H36" s="9">
        <v>2</v>
      </c>
      <c r="I36" s="10">
        <f t="shared" si="4"/>
        <v>1.1764705882352941E-2</v>
      </c>
      <c r="J36" s="4" t="str">
        <f t="shared" si="5"/>
        <v>مشبع</v>
      </c>
    </row>
    <row r="37" spans="1:10" ht="15" x14ac:dyDescent="0.25">
      <c r="A37" s="19" t="s">
        <v>115</v>
      </c>
      <c r="B37" s="9">
        <v>202</v>
      </c>
      <c r="C37" s="9">
        <v>219</v>
      </c>
      <c r="D37" s="9">
        <v>232</v>
      </c>
      <c r="E37" s="9">
        <f t="shared" si="3"/>
        <v>233</v>
      </c>
      <c r="F37" s="9">
        <v>2</v>
      </c>
      <c r="G37" s="9">
        <v>0</v>
      </c>
      <c r="H37" s="9">
        <v>1</v>
      </c>
      <c r="I37" s="10">
        <f t="shared" si="4"/>
        <v>4.2918454935622317E-3</v>
      </c>
      <c r="J37" s="4" t="str">
        <f t="shared" si="5"/>
        <v>راكد</v>
      </c>
    </row>
    <row r="38" spans="1:10" ht="15" x14ac:dyDescent="0.25">
      <c r="A38" s="19" t="s">
        <v>117</v>
      </c>
      <c r="B38" s="9">
        <v>105</v>
      </c>
      <c r="C38" s="9">
        <v>125</v>
      </c>
      <c r="D38" s="9">
        <v>154</v>
      </c>
      <c r="E38" s="9">
        <f t="shared" si="3"/>
        <v>161</v>
      </c>
      <c r="F38" s="9">
        <v>3</v>
      </c>
      <c r="G38" s="9">
        <v>1</v>
      </c>
      <c r="H38" s="9">
        <v>7</v>
      </c>
      <c r="I38" s="10">
        <f t="shared" si="4"/>
        <v>2.2774327122153208E-2</v>
      </c>
      <c r="J38" s="4" t="str">
        <f t="shared" si="5"/>
        <v>مشبع</v>
      </c>
    </row>
    <row r="39" spans="1:10" ht="15" x14ac:dyDescent="0.25">
      <c r="A39" s="19" t="s">
        <v>119</v>
      </c>
      <c r="B39" s="9">
        <v>87</v>
      </c>
      <c r="C39" s="9">
        <v>98</v>
      </c>
      <c r="D39" s="9">
        <v>125</v>
      </c>
      <c r="E39" s="9">
        <f t="shared" si="3"/>
        <v>125</v>
      </c>
      <c r="F39" s="9">
        <v>1</v>
      </c>
      <c r="G39" s="9">
        <v>0</v>
      </c>
      <c r="H39" s="9">
        <v>0</v>
      </c>
      <c r="I39" s="10">
        <f t="shared" si="4"/>
        <v>2.6666666666666666E-3</v>
      </c>
      <c r="J39" s="4" t="str">
        <f t="shared" si="5"/>
        <v>راكد</v>
      </c>
    </row>
    <row r="40" spans="1:10" ht="15" x14ac:dyDescent="0.25">
      <c r="A40" s="43" t="s">
        <v>161</v>
      </c>
      <c r="B40" s="44"/>
      <c r="C40" s="44"/>
      <c r="D40" s="44"/>
      <c r="E40" s="44"/>
      <c r="F40" s="44"/>
      <c r="G40" s="44"/>
      <c r="H40" s="44"/>
      <c r="I40" s="44"/>
      <c r="J40" s="45"/>
    </row>
    <row r="41" spans="1:10" x14ac:dyDescent="0.2">
      <c r="A41" s="6" t="s">
        <v>6</v>
      </c>
      <c r="B41" s="11">
        <v>993</v>
      </c>
      <c r="C41" s="11">
        <v>1113</v>
      </c>
      <c r="D41" s="11">
        <v>1225</v>
      </c>
      <c r="E41" s="23">
        <f t="shared" ref="E41:E52" si="6">D41+H41</f>
        <v>1227</v>
      </c>
      <c r="F41" s="11">
        <v>3</v>
      </c>
      <c r="G41" s="11">
        <v>3</v>
      </c>
      <c r="H41" s="11">
        <v>2</v>
      </c>
      <c r="I41" s="22">
        <f t="shared" ref="I41:I52" si="7">AVERAGE(F41:H41)/E41</f>
        <v>2.1733224667209996E-3</v>
      </c>
      <c r="J41" s="6" t="str">
        <f t="shared" ref="J41:J52" si="8">IF(I41&lt;1%,"راكد",IF(I41&lt;15%,"مشبع","مطلوب"))</f>
        <v>راكد</v>
      </c>
    </row>
    <row r="42" spans="1:10" x14ac:dyDescent="0.2">
      <c r="A42" s="6" t="s">
        <v>17</v>
      </c>
      <c r="B42" s="11">
        <v>931</v>
      </c>
      <c r="C42" s="11">
        <v>1036</v>
      </c>
      <c r="D42" s="11">
        <v>1114</v>
      </c>
      <c r="E42" s="23">
        <f t="shared" si="6"/>
        <v>1115</v>
      </c>
      <c r="F42" s="11">
        <v>2</v>
      </c>
      <c r="G42" s="11">
        <v>6</v>
      </c>
      <c r="H42" s="11">
        <v>1</v>
      </c>
      <c r="I42" s="22">
        <f t="shared" si="7"/>
        <v>2.6905829596412557E-3</v>
      </c>
      <c r="J42" s="6" t="str">
        <f t="shared" si="8"/>
        <v>راكد</v>
      </c>
    </row>
    <row r="43" spans="1:10" x14ac:dyDescent="0.2">
      <c r="A43" s="6" t="s">
        <v>14</v>
      </c>
      <c r="B43" s="11">
        <v>411</v>
      </c>
      <c r="C43" s="11">
        <v>491</v>
      </c>
      <c r="D43" s="11">
        <v>552</v>
      </c>
      <c r="E43" s="23">
        <f t="shared" si="6"/>
        <v>552</v>
      </c>
      <c r="F43" s="11">
        <v>0</v>
      </c>
      <c r="G43" s="11">
        <v>2</v>
      </c>
      <c r="H43" s="11">
        <v>0</v>
      </c>
      <c r="I43" s="22">
        <f t="shared" si="7"/>
        <v>1.2077294685990338E-3</v>
      </c>
      <c r="J43" s="6" t="str">
        <f t="shared" si="8"/>
        <v>راكد</v>
      </c>
    </row>
    <row r="44" spans="1:10" x14ac:dyDescent="0.2">
      <c r="A44" s="6" t="s">
        <v>15</v>
      </c>
      <c r="B44" s="11">
        <v>386</v>
      </c>
      <c r="C44" s="11">
        <v>436</v>
      </c>
      <c r="D44" s="11">
        <v>479</v>
      </c>
      <c r="E44" s="23">
        <f t="shared" si="6"/>
        <v>479</v>
      </c>
      <c r="F44" s="11">
        <v>0</v>
      </c>
      <c r="G44" s="11">
        <v>0</v>
      </c>
      <c r="H44" s="11">
        <v>0</v>
      </c>
      <c r="I44" s="22">
        <f t="shared" si="7"/>
        <v>0</v>
      </c>
      <c r="J44" s="6" t="str">
        <f t="shared" si="8"/>
        <v>راكد</v>
      </c>
    </row>
    <row r="45" spans="1:10" x14ac:dyDescent="0.2">
      <c r="A45" s="6" t="s">
        <v>16</v>
      </c>
      <c r="B45" s="11">
        <v>204</v>
      </c>
      <c r="C45" s="11">
        <v>218</v>
      </c>
      <c r="D45" s="11">
        <v>231</v>
      </c>
      <c r="E45" s="23">
        <f t="shared" si="6"/>
        <v>232</v>
      </c>
      <c r="F45" s="11">
        <v>0</v>
      </c>
      <c r="G45" s="11">
        <v>0</v>
      </c>
      <c r="H45" s="11">
        <v>1</v>
      </c>
      <c r="I45" s="22">
        <f t="shared" si="7"/>
        <v>1.4367816091954023E-3</v>
      </c>
      <c r="J45" s="6" t="str">
        <f t="shared" si="8"/>
        <v>راكد</v>
      </c>
    </row>
    <row r="46" spans="1:10" x14ac:dyDescent="0.2">
      <c r="A46" s="6" t="s">
        <v>8</v>
      </c>
      <c r="B46" s="11">
        <v>130</v>
      </c>
      <c r="C46" s="11">
        <v>126</v>
      </c>
      <c r="D46" s="11">
        <v>138</v>
      </c>
      <c r="E46" s="23">
        <f t="shared" si="6"/>
        <v>138</v>
      </c>
      <c r="F46" s="11">
        <v>0</v>
      </c>
      <c r="G46" s="11">
        <v>5</v>
      </c>
      <c r="H46" s="11">
        <v>0</v>
      </c>
      <c r="I46" s="22">
        <f t="shared" si="7"/>
        <v>1.2077294685990338E-2</v>
      </c>
      <c r="J46" s="6" t="str">
        <f t="shared" si="8"/>
        <v>مشبع</v>
      </c>
    </row>
    <row r="47" spans="1:10" x14ac:dyDescent="0.2">
      <c r="A47" s="6" t="s">
        <v>11</v>
      </c>
      <c r="B47" s="11">
        <v>48</v>
      </c>
      <c r="C47" s="11">
        <v>48</v>
      </c>
      <c r="D47" s="11">
        <v>48</v>
      </c>
      <c r="E47" s="23">
        <f t="shared" si="6"/>
        <v>48</v>
      </c>
      <c r="F47" s="11">
        <v>0</v>
      </c>
      <c r="G47" s="11">
        <v>0</v>
      </c>
      <c r="H47" s="11">
        <v>0</v>
      </c>
      <c r="I47" s="22">
        <f t="shared" si="7"/>
        <v>0</v>
      </c>
      <c r="J47" s="6" t="str">
        <f t="shared" si="8"/>
        <v>راكد</v>
      </c>
    </row>
    <row r="48" spans="1:10" x14ac:dyDescent="0.2">
      <c r="A48" s="6" t="s">
        <v>9</v>
      </c>
      <c r="B48" s="11">
        <v>20</v>
      </c>
      <c r="C48" s="11">
        <v>21</v>
      </c>
      <c r="D48" s="11">
        <v>21</v>
      </c>
      <c r="E48" s="23">
        <f t="shared" si="6"/>
        <v>21</v>
      </c>
      <c r="F48" s="11">
        <v>0</v>
      </c>
      <c r="G48" s="11">
        <v>0</v>
      </c>
      <c r="H48" s="11">
        <v>0</v>
      </c>
      <c r="I48" s="22">
        <f t="shared" si="7"/>
        <v>0</v>
      </c>
      <c r="J48" s="6" t="str">
        <f t="shared" si="8"/>
        <v>راكد</v>
      </c>
    </row>
    <row r="49" spans="1:10" x14ac:dyDescent="0.2">
      <c r="A49" s="6" t="s">
        <v>7</v>
      </c>
      <c r="B49" s="11">
        <v>15</v>
      </c>
      <c r="C49" s="11">
        <v>20</v>
      </c>
      <c r="D49" s="11">
        <v>20</v>
      </c>
      <c r="E49" s="23">
        <f t="shared" si="6"/>
        <v>20</v>
      </c>
      <c r="F49" s="11">
        <v>0</v>
      </c>
      <c r="G49" s="11">
        <v>0</v>
      </c>
      <c r="H49" s="11">
        <v>0</v>
      </c>
      <c r="I49" s="22">
        <f t="shared" si="7"/>
        <v>0</v>
      </c>
      <c r="J49" s="6" t="str">
        <f t="shared" si="8"/>
        <v>راكد</v>
      </c>
    </row>
    <row r="50" spans="1:10" x14ac:dyDescent="0.2">
      <c r="A50" s="6" t="s">
        <v>12</v>
      </c>
      <c r="B50" s="11">
        <v>5</v>
      </c>
      <c r="C50" s="11">
        <v>10</v>
      </c>
      <c r="D50" s="11">
        <v>10</v>
      </c>
      <c r="E50" s="23">
        <f t="shared" si="6"/>
        <v>10</v>
      </c>
      <c r="F50" s="11">
        <v>0</v>
      </c>
      <c r="G50" s="11">
        <v>0</v>
      </c>
      <c r="H50" s="11">
        <v>0</v>
      </c>
      <c r="I50" s="22">
        <f t="shared" si="7"/>
        <v>0</v>
      </c>
      <c r="J50" s="6" t="str">
        <f t="shared" si="8"/>
        <v>راكد</v>
      </c>
    </row>
    <row r="51" spans="1:10" x14ac:dyDescent="0.2">
      <c r="A51" s="6" t="s">
        <v>13</v>
      </c>
      <c r="B51" s="11">
        <v>3</v>
      </c>
      <c r="C51" s="11">
        <v>3</v>
      </c>
      <c r="D51" s="11">
        <v>3</v>
      </c>
      <c r="E51" s="23">
        <f t="shared" si="6"/>
        <v>3</v>
      </c>
      <c r="F51" s="11">
        <v>0</v>
      </c>
      <c r="G51" s="11">
        <v>0</v>
      </c>
      <c r="H51" s="11">
        <v>0</v>
      </c>
      <c r="I51" s="22">
        <f t="shared" si="7"/>
        <v>0</v>
      </c>
      <c r="J51" s="6" t="str">
        <f t="shared" si="8"/>
        <v>راكد</v>
      </c>
    </row>
    <row r="52" spans="1:10" x14ac:dyDescent="0.2">
      <c r="A52" s="6" t="s">
        <v>66</v>
      </c>
      <c r="B52" s="11">
        <v>1</v>
      </c>
      <c r="C52" s="11">
        <v>1</v>
      </c>
      <c r="D52" s="11">
        <v>1</v>
      </c>
      <c r="E52" s="23">
        <f t="shared" si="6"/>
        <v>1</v>
      </c>
      <c r="F52" s="11">
        <v>0</v>
      </c>
      <c r="G52" s="11">
        <v>0</v>
      </c>
      <c r="H52" s="11">
        <v>0</v>
      </c>
      <c r="I52" s="22">
        <f t="shared" si="7"/>
        <v>0</v>
      </c>
      <c r="J52" s="6" t="str">
        <f t="shared" si="8"/>
        <v>راكد</v>
      </c>
    </row>
    <row r="53" spans="1:10" ht="15" x14ac:dyDescent="0.25">
      <c r="A53" s="43" t="s">
        <v>162</v>
      </c>
      <c r="B53" s="44"/>
      <c r="C53" s="44"/>
      <c r="D53" s="44"/>
      <c r="E53" s="44"/>
      <c r="F53" s="44"/>
      <c r="G53" s="44"/>
      <c r="H53" s="44"/>
      <c r="I53" s="44"/>
      <c r="J53" s="45"/>
    </row>
    <row r="54" spans="1:10" x14ac:dyDescent="0.2">
      <c r="A54" s="6" t="s">
        <v>23</v>
      </c>
      <c r="B54" s="11">
        <v>1191</v>
      </c>
      <c r="C54" s="11">
        <v>1410</v>
      </c>
      <c r="D54" s="11">
        <v>1574</v>
      </c>
      <c r="E54" s="23">
        <f t="shared" ref="E54:E59" si="9">D54+H54</f>
        <v>1601</v>
      </c>
      <c r="F54" s="11">
        <v>6</v>
      </c>
      <c r="G54" s="11">
        <v>18</v>
      </c>
      <c r="H54" s="11">
        <v>27</v>
      </c>
      <c r="I54" s="22">
        <f t="shared" ref="I54:I59" si="10">AVERAGE(F54:H54)/E54</f>
        <v>1.0618363522798251E-2</v>
      </c>
      <c r="J54" s="6" t="str">
        <f t="shared" ref="J54:J59" si="11">IF(I54&lt;1%,"راكد",IF(I54&lt;15%,"مشبع","مطلوب"))</f>
        <v>مشبع</v>
      </c>
    </row>
    <row r="55" spans="1:10" x14ac:dyDescent="0.2">
      <c r="A55" s="6" t="s">
        <v>22</v>
      </c>
      <c r="B55" s="11">
        <v>983</v>
      </c>
      <c r="C55" s="11">
        <v>1092</v>
      </c>
      <c r="D55" s="11">
        <v>1213</v>
      </c>
      <c r="E55" s="23">
        <f t="shared" si="9"/>
        <v>1214</v>
      </c>
      <c r="F55" s="11">
        <v>1</v>
      </c>
      <c r="G55" s="11">
        <v>0</v>
      </c>
      <c r="H55" s="11">
        <v>1</v>
      </c>
      <c r="I55" s="22">
        <f t="shared" si="10"/>
        <v>5.4914881933003845E-4</v>
      </c>
      <c r="J55" s="6" t="str">
        <f t="shared" si="11"/>
        <v>راكد</v>
      </c>
    </row>
    <row r="56" spans="1:10" x14ac:dyDescent="0.2">
      <c r="A56" s="6" t="s">
        <v>18</v>
      </c>
      <c r="B56" s="11">
        <v>539</v>
      </c>
      <c r="C56" s="11">
        <v>604</v>
      </c>
      <c r="D56" s="11">
        <v>650</v>
      </c>
      <c r="E56" s="23">
        <f t="shared" si="9"/>
        <v>652</v>
      </c>
      <c r="F56" s="11">
        <v>3</v>
      </c>
      <c r="G56" s="11">
        <v>0</v>
      </c>
      <c r="H56" s="11">
        <v>2</v>
      </c>
      <c r="I56" s="22">
        <f t="shared" si="10"/>
        <v>2.5562372188139061E-3</v>
      </c>
      <c r="J56" s="6" t="str">
        <f t="shared" si="11"/>
        <v>راكد</v>
      </c>
    </row>
    <row r="57" spans="1:10" x14ac:dyDescent="0.2">
      <c r="A57" s="6" t="s">
        <v>20</v>
      </c>
      <c r="B57" s="11">
        <v>125</v>
      </c>
      <c r="C57" s="11">
        <v>135</v>
      </c>
      <c r="D57" s="11">
        <v>147</v>
      </c>
      <c r="E57" s="23">
        <f t="shared" si="9"/>
        <v>147</v>
      </c>
      <c r="F57" s="11">
        <v>0</v>
      </c>
      <c r="G57" s="11">
        <v>0</v>
      </c>
      <c r="H57" s="11">
        <v>0</v>
      </c>
      <c r="I57" s="22">
        <f t="shared" si="10"/>
        <v>0</v>
      </c>
      <c r="J57" s="6" t="str">
        <f t="shared" si="11"/>
        <v>راكد</v>
      </c>
    </row>
    <row r="58" spans="1:10" x14ac:dyDescent="0.2">
      <c r="A58" s="6" t="s">
        <v>21</v>
      </c>
      <c r="B58" s="11">
        <v>87</v>
      </c>
      <c r="C58" s="11">
        <v>100</v>
      </c>
      <c r="D58" s="11">
        <v>119</v>
      </c>
      <c r="E58" s="23">
        <f t="shared" si="9"/>
        <v>119</v>
      </c>
      <c r="F58" s="11">
        <v>0</v>
      </c>
      <c r="G58" s="11">
        <v>0</v>
      </c>
      <c r="H58" s="11">
        <v>0</v>
      </c>
      <c r="I58" s="22">
        <f t="shared" si="10"/>
        <v>0</v>
      </c>
      <c r="J58" s="6" t="str">
        <f t="shared" si="11"/>
        <v>راكد</v>
      </c>
    </row>
    <row r="59" spans="1:10" x14ac:dyDescent="0.2">
      <c r="A59" s="6" t="s">
        <v>19</v>
      </c>
      <c r="B59" s="11">
        <v>11</v>
      </c>
      <c r="C59" s="11">
        <v>13</v>
      </c>
      <c r="D59" s="11">
        <v>15</v>
      </c>
      <c r="E59" s="23">
        <f t="shared" si="9"/>
        <v>15</v>
      </c>
      <c r="F59" s="11">
        <v>0</v>
      </c>
      <c r="G59" s="11">
        <v>0</v>
      </c>
      <c r="H59" s="11">
        <v>0</v>
      </c>
      <c r="I59" s="22">
        <f t="shared" si="10"/>
        <v>0</v>
      </c>
      <c r="J59" s="6" t="str">
        <f t="shared" si="11"/>
        <v>راكد</v>
      </c>
    </row>
    <row r="60" spans="1:10" ht="15" x14ac:dyDescent="0.25">
      <c r="A60" s="43" t="s">
        <v>163</v>
      </c>
      <c r="B60" s="44"/>
      <c r="C60" s="44"/>
      <c r="D60" s="44"/>
      <c r="E60" s="44"/>
      <c r="F60" s="44"/>
      <c r="G60" s="44"/>
      <c r="H60" s="44"/>
      <c r="I60" s="44"/>
      <c r="J60" s="45"/>
    </row>
    <row r="61" spans="1:10" x14ac:dyDescent="0.2">
      <c r="A61" s="6" t="s">
        <v>28</v>
      </c>
      <c r="B61" s="11">
        <v>4138</v>
      </c>
      <c r="C61" s="11">
        <v>4552</v>
      </c>
      <c r="D61" s="11">
        <v>4919</v>
      </c>
      <c r="E61" s="23">
        <f t="shared" ref="E61:E95" si="12">D61+H61</f>
        <v>4966</v>
      </c>
      <c r="F61" s="11">
        <v>34</v>
      </c>
      <c r="G61" s="11">
        <v>14</v>
      </c>
      <c r="H61" s="11">
        <v>47</v>
      </c>
      <c r="I61" s="22">
        <f t="shared" ref="I61:I94" si="13">AVERAGE(F61:H61)/E61</f>
        <v>6.3766948583702512E-3</v>
      </c>
      <c r="J61" s="6" t="str">
        <f t="shared" ref="J61:J76" si="14">IF(I61&lt;1%,"راكد",IF(I61&lt;15%,"مشبع","مطلوب"))</f>
        <v>راكد</v>
      </c>
    </row>
    <row r="62" spans="1:10" x14ac:dyDescent="0.2">
      <c r="A62" s="6" t="s">
        <v>34</v>
      </c>
      <c r="B62" s="11">
        <v>3915</v>
      </c>
      <c r="C62" s="11">
        <v>4164</v>
      </c>
      <c r="D62" s="11">
        <v>4200</v>
      </c>
      <c r="E62" s="23">
        <f t="shared" si="12"/>
        <v>4233</v>
      </c>
      <c r="F62" s="11">
        <v>85</v>
      </c>
      <c r="G62" s="11">
        <v>25</v>
      </c>
      <c r="H62" s="11">
        <v>33</v>
      </c>
      <c r="I62" s="22">
        <f t="shared" si="13"/>
        <v>1.1260729191274903E-2</v>
      </c>
      <c r="J62" s="6" t="str">
        <f t="shared" si="14"/>
        <v>مشبع</v>
      </c>
    </row>
    <row r="63" spans="1:10" x14ac:dyDescent="0.2">
      <c r="A63" s="6" t="s">
        <v>40</v>
      </c>
      <c r="B63" s="11">
        <v>3160</v>
      </c>
      <c r="C63" s="11">
        <v>3514</v>
      </c>
      <c r="D63" s="11">
        <v>3811</v>
      </c>
      <c r="E63" s="23">
        <f t="shared" si="12"/>
        <v>3815</v>
      </c>
      <c r="F63" s="11">
        <v>7</v>
      </c>
      <c r="G63" s="11">
        <v>6</v>
      </c>
      <c r="H63" s="11">
        <v>4</v>
      </c>
      <c r="I63" s="22">
        <f t="shared" si="13"/>
        <v>1.4853647881170819E-3</v>
      </c>
      <c r="J63" s="6" t="str">
        <f t="shared" si="14"/>
        <v>راكد</v>
      </c>
    </row>
    <row r="64" spans="1:10" x14ac:dyDescent="0.2">
      <c r="A64" s="6" t="s">
        <v>37</v>
      </c>
      <c r="B64" s="11">
        <v>2858</v>
      </c>
      <c r="C64" s="11">
        <v>2985</v>
      </c>
      <c r="D64" s="11">
        <v>3041</v>
      </c>
      <c r="E64" s="23">
        <f t="shared" si="12"/>
        <v>3087</v>
      </c>
      <c r="F64" s="11">
        <v>57</v>
      </c>
      <c r="G64" s="11">
        <v>30</v>
      </c>
      <c r="H64" s="11">
        <v>46</v>
      </c>
      <c r="I64" s="22">
        <f t="shared" si="13"/>
        <v>1.436130007558579E-2</v>
      </c>
      <c r="J64" s="6" t="str">
        <f t="shared" si="14"/>
        <v>مشبع</v>
      </c>
    </row>
    <row r="65" spans="1:10" x14ac:dyDescent="0.2">
      <c r="A65" s="6" t="s">
        <v>30</v>
      </c>
      <c r="B65" s="11">
        <v>2493</v>
      </c>
      <c r="C65" s="11">
        <v>2672</v>
      </c>
      <c r="D65" s="11">
        <v>2766</v>
      </c>
      <c r="E65" s="23">
        <f t="shared" si="12"/>
        <v>2780</v>
      </c>
      <c r="F65" s="11">
        <v>7</v>
      </c>
      <c r="G65" s="11">
        <v>12</v>
      </c>
      <c r="H65" s="11">
        <v>14</v>
      </c>
      <c r="I65" s="22">
        <f t="shared" si="13"/>
        <v>3.9568345323741008E-3</v>
      </c>
      <c r="J65" s="6" t="str">
        <f t="shared" si="14"/>
        <v>راكد</v>
      </c>
    </row>
    <row r="66" spans="1:10" x14ac:dyDescent="0.2">
      <c r="A66" s="6" t="s">
        <v>42</v>
      </c>
      <c r="B66" s="11">
        <v>1592</v>
      </c>
      <c r="C66" s="11">
        <v>1905</v>
      </c>
      <c r="D66" s="11">
        <v>2123</v>
      </c>
      <c r="E66" s="23">
        <f t="shared" si="12"/>
        <v>2129</v>
      </c>
      <c r="F66" s="11">
        <v>5</v>
      </c>
      <c r="G66" s="11">
        <v>7</v>
      </c>
      <c r="H66" s="11">
        <v>6</v>
      </c>
      <c r="I66" s="22">
        <f t="shared" si="13"/>
        <v>2.8182245185533112E-3</v>
      </c>
      <c r="J66" s="6" t="str">
        <f t="shared" si="14"/>
        <v>راكد</v>
      </c>
    </row>
    <row r="67" spans="1:10" x14ac:dyDescent="0.2">
      <c r="A67" s="6" t="s">
        <v>39</v>
      </c>
      <c r="B67" s="11">
        <v>1428</v>
      </c>
      <c r="C67" s="11">
        <v>1478</v>
      </c>
      <c r="D67" s="11">
        <v>1504</v>
      </c>
      <c r="E67" s="23">
        <f t="shared" si="12"/>
        <v>1554</v>
      </c>
      <c r="F67" s="11">
        <v>67</v>
      </c>
      <c r="G67" s="11">
        <v>7</v>
      </c>
      <c r="H67" s="11">
        <v>50</v>
      </c>
      <c r="I67" s="22">
        <f t="shared" si="13"/>
        <v>2.6598026598026601E-2</v>
      </c>
      <c r="J67" s="6" t="str">
        <f t="shared" si="14"/>
        <v>مشبع</v>
      </c>
    </row>
    <row r="68" spans="1:10" x14ac:dyDescent="0.2">
      <c r="A68" s="6" t="s">
        <v>44</v>
      </c>
      <c r="B68" s="11">
        <v>973</v>
      </c>
      <c r="C68" s="11">
        <v>1179</v>
      </c>
      <c r="D68" s="11">
        <v>1305</v>
      </c>
      <c r="E68" s="23">
        <f t="shared" si="12"/>
        <v>1307</v>
      </c>
      <c r="F68" s="11">
        <v>0</v>
      </c>
      <c r="G68" s="11">
        <v>0</v>
      </c>
      <c r="H68" s="11">
        <v>2</v>
      </c>
      <c r="I68" s="22">
        <f t="shared" si="13"/>
        <v>5.1007396072430501E-4</v>
      </c>
      <c r="J68" s="6" t="str">
        <f t="shared" si="14"/>
        <v>راكد</v>
      </c>
    </row>
    <row r="69" spans="1:10" x14ac:dyDescent="0.2">
      <c r="A69" s="6" t="s">
        <v>35</v>
      </c>
      <c r="B69" s="11">
        <v>1019</v>
      </c>
      <c r="C69" s="11">
        <v>1102</v>
      </c>
      <c r="D69" s="11">
        <v>1159</v>
      </c>
      <c r="E69" s="23">
        <f t="shared" si="12"/>
        <v>1162</v>
      </c>
      <c r="F69" s="11">
        <v>9</v>
      </c>
      <c r="G69" s="11">
        <v>2</v>
      </c>
      <c r="H69" s="11">
        <v>3</v>
      </c>
      <c r="I69" s="22">
        <f t="shared" si="13"/>
        <v>4.0160642570281129E-3</v>
      </c>
      <c r="J69" s="6" t="str">
        <f t="shared" si="14"/>
        <v>راكد</v>
      </c>
    </row>
    <row r="70" spans="1:10" x14ac:dyDescent="0.2">
      <c r="A70" s="6" t="s">
        <v>46</v>
      </c>
      <c r="B70" s="11">
        <v>955</v>
      </c>
      <c r="C70" s="11">
        <v>1012</v>
      </c>
      <c r="D70" s="11">
        <v>1053</v>
      </c>
      <c r="E70" s="23">
        <f t="shared" si="12"/>
        <v>1068</v>
      </c>
      <c r="F70" s="11">
        <v>9</v>
      </c>
      <c r="G70" s="11">
        <v>1</v>
      </c>
      <c r="H70" s="11">
        <v>15</v>
      </c>
      <c r="I70" s="22">
        <f t="shared" si="13"/>
        <v>7.8027465667915115E-3</v>
      </c>
      <c r="J70" s="6" t="str">
        <f t="shared" si="14"/>
        <v>راكد</v>
      </c>
    </row>
    <row r="71" spans="1:10" x14ac:dyDescent="0.2">
      <c r="A71" s="6" t="s">
        <v>45</v>
      </c>
      <c r="B71" s="11">
        <v>852</v>
      </c>
      <c r="C71" s="11">
        <v>914</v>
      </c>
      <c r="D71" s="11">
        <v>940</v>
      </c>
      <c r="E71" s="23">
        <f t="shared" si="12"/>
        <v>953</v>
      </c>
      <c r="F71" s="11">
        <v>15</v>
      </c>
      <c r="G71" s="11">
        <v>3</v>
      </c>
      <c r="H71" s="11">
        <v>13</v>
      </c>
      <c r="I71" s="22">
        <f t="shared" si="13"/>
        <v>1.0842952081147255E-2</v>
      </c>
      <c r="J71" s="6" t="str">
        <f t="shared" si="14"/>
        <v>مشبع</v>
      </c>
    </row>
    <row r="72" spans="1:10" x14ac:dyDescent="0.2">
      <c r="A72" s="6" t="s">
        <v>47</v>
      </c>
      <c r="B72" s="11">
        <v>743</v>
      </c>
      <c r="C72" s="11">
        <v>782</v>
      </c>
      <c r="D72" s="11">
        <v>821</v>
      </c>
      <c r="E72" s="23">
        <f t="shared" si="12"/>
        <v>822</v>
      </c>
      <c r="F72" s="11">
        <v>0</v>
      </c>
      <c r="G72" s="11">
        <v>0</v>
      </c>
      <c r="H72" s="11">
        <v>1</v>
      </c>
      <c r="I72" s="22">
        <f t="shared" si="13"/>
        <v>4.0551500405515E-4</v>
      </c>
      <c r="J72" s="6" t="str">
        <f t="shared" si="14"/>
        <v>راكد</v>
      </c>
    </row>
    <row r="73" spans="1:10" x14ac:dyDescent="0.2">
      <c r="A73" s="6" t="s">
        <v>32</v>
      </c>
      <c r="B73" s="11">
        <v>681</v>
      </c>
      <c r="C73" s="11">
        <v>770</v>
      </c>
      <c r="D73" s="11">
        <v>797</v>
      </c>
      <c r="E73" s="23">
        <f t="shared" si="12"/>
        <v>802</v>
      </c>
      <c r="F73" s="11">
        <v>13</v>
      </c>
      <c r="G73" s="11">
        <v>2</v>
      </c>
      <c r="H73" s="11">
        <v>5</v>
      </c>
      <c r="I73" s="22">
        <f t="shared" si="13"/>
        <v>8.3125519534497094E-3</v>
      </c>
      <c r="J73" s="6" t="str">
        <f t="shared" si="14"/>
        <v>راكد</v>
      </c>
    </row>
    <row r="74" spans="1:10" x14ac:dyDescent="0.2">
      <c r="A74" s="6" t="s">
        <v>25</v>
      </c>
      <c r="B74" s="11">
        <v>695</v>
      </c>
      <c r="C74" s="11">
        <v>755</v>
      </c>
      <c r="D74" s="11">
        <v>780</v>
      </c>
      <c r="E74" s="23">
        <f t="shared" si="12"/>
        <v>788</v>
      </c>
      <c r="F74" s="11">
        <v>7</v>
      </c>
      <c r="G74" s="11">
        <v>1</v>
      </c>
      <c r="H74" s="11">
        <v>8</v>
      </c>
      <c r="I74" s="22">
        <f t="shared" si="13"/>
        <v>6.7681895093062603E-3</v>
      </c>
      <c r="J74" s="6" t="str">
        <f t="shared" si="14"/>
        <v>راكد</v>
      </c>
    </row>
    <row r="75" spans="1:10" x14ac:dyDescent="0.2">
      <c r="A75" s="6" t="s">
        <v>27</v>
      </c>
      <c r="B75" s="11">
        <v>620</v>
      </c>
      <c r="C75" s="11">
        <v>694</v>
      </c>
      <c r="D75" s="11">
        <v>729</v>
      </c>
      <c r="E75" s="23">
        <f t="shared" si="12"/>
        <v>738</v>
      </c>
      <c r="F75" s="11">
        <v>0</v>
      </c>
      <c r="G75" s="11">
        <v>0</v>
      </c>
      <c r="H75" s="11">
        <v>9</v>
      </c>
      <c r="I75" s="22">
        <f t="shared" si="13"/>
        <v>4.0650406504065045E-3</v>
      </c>
      <c r="J75" s="6" t="str">
        <f t="shared" si="14"/>
        <v>راكد</v>
      </c>
    </row>
    <row r="76" spans="1:10" x14ac:dyDescent="0.2">
      <c r="A76" s="6" t="s">
        <v>67</v>
      </c>
      <c r="B76" s="11">
        <v>613</v>
      </c>
      <c r="C76" s="11">
        <v>637</v>
      </c>
      <c r="D76" s="11">
        <v>695</v>
      </c>
      <c r="E76" s="23">
        <f t="shared" si="12"/>
        <v>699</v>
      </c>
      <c r="F76" s="11">
        <v>0</v>
      </c>
      <c r="G76" s="11">
        <v>0</v>
      </c>
      <c r="H76" s="11">
        <v>4</v>
      </c>
      <c r="I76" s="22">
        <f t="shared" si="13"/>
        <v>1.9074868860276585E-3</v>
      </c>
      <c r="J76" s="6" t="str">
        <f t="shared" si="14"/>
        <v>راكد</v>
      </c>
    </row>
    <row r="77" spans="1:10" x14ac:dyDescent="0.2">
      <c r="A77" s="6" t="s">
        <v>55</v>
      </c>
      <c r="B77" s="11">
        <v>713</v>
      </c>
      <c r="C77" s="11">
        <v>717</v>
      </c>
      <c r="D77" s="11">
        <v>689</v>
      </c>
      <c r="E77" s="23">
        <f t="shared" si="12"/>
        <v>697</v>
      </c>
      <c r="F77" s="11">
        <v>7</v>
      </c>
      <c r="G77" s="11">
        <v>2</v>
      </c>
      <c r="H77" s="11">
        <v>8</v>
      </c>
      <c r="I77" s="22">
        <f t="shared" si="13"/>
        <v>8.130081300813009E-3</v>
      </c>
      <c r="J77" s="6" t="s">
        <v>158</v>
      </c>
    </row>
    <row r="78" spans="1:10" x14ac:dyDescent="0.2">
      <c r="A78" s="6" t="s">
        <v>33</v>
      </c>
      <c r="B78" s="11">
        <v>566</v>
      </c>
      <c r="C78" s="11">
        <v>581</v>
      </c>
      <c r="D78" s="11">
        <v>601</v>
      </c>
      <c r="E78" s="23">
        <f t="shared" si="12"/>
        <v>608</v>
      </c>
      <c r="F78" s="11">
        <v>5</v>
      </c>
      <c r="G78" s="11">
        <v>4</v>
      </c>
      <c r="H78" s="11">
        <v>7</v>
      </c>
      <c r="I78" s="22">
        <f t="shared" si="13"/>
        <v>8.771929824561403E-3</v>
      </c>
      <c r="J78" s="6" t="str">
        <f>IF(I78&lt;1%,"راكد",IF(I78&lt;15%,"مشبع","مطلوب"))</f>
        <v>راكد</v>
      </c>
    </row>
    <row r="79" spans="1:10" x14ac:dyDescent="0.2">
      <c r="A79" s="6" t="s">
        <v>29</v>
      </c>
      <c r="B79" s="11">
        <v>551</v>
      </c>
      <c r="C79" s="11">
        <v>562</v>
      </c>
      <c r="D79" s="11">
        <v>584</v>
      </c>
      <c r="E79" s="23">
        <f t="shared" si="12"/>
        <v>591</v>
      </c>
      <c r="F79" s="11">
        <v>36</v>
      </c>
      <c r="G79" s="11">
        <v>13</v>
      </c>
      <c r="H79" s="11">
        <v>7</v>
      </c>
      <c r="I79" s="22">
        <f t="shared" si="13"/>
        <v>3.1584884376762552E-2</v>
      </c>
      <c r="J79" s="6" t="str">
        <f>IF(I79&lt;1%,"راكد",IF(I79&lt;15%,"مشبع","مطلوب"))</f>
        <v>مشبع</v>
      </c>
    </row>
    <row r="80" spans="1:10" x14ac:dyDescent="0.2">
      <c r="A80" s="6" t="s">
        <v>31</v>
      </c>
      <c r="B80" s="11">
        <v>464</v>
      </c>
      <c r="C80" s="11">
        <v>514</v>
      </c>
      <c r="D80" s="11">
        <v>558</v>
      </c>
      <c r="E80" s="23">
        <f t="shared" si="12"/>
        <v>573</v>
      </c>
      <c r="F80" s="11">
        <v>1</v>
      </c>
      <c r="G80" s="11">
        <v>2</v>
      </c>
      <c r="H80" s="11">
        <v>15</v>
      </c>
      <c r="I80" s="22">
        <f t="shared" si="13"/>
        <v>1.0471204188481676E-2</v>
      </c>
      <c r="J80" s="6" t="str">
        <f>IF(I80&lt;1%,"راكد",IF(I80&lt;15%,"مشبع","مطلوب"))</f>
        <v>مشبع</v>
      </c>
    </row>
    <row r="81" spans="1:10" x14ac:dyDescent="0.2">
      <c r="A81" s="6" t="s">
        <v>36</v>
      </c>
      <c r="B81" s="11">
        <v>402</v>
      </c>
      <c r="C81" s="11">
        <v>434</v>
      </c>
      <c r="D81" s="11">
        <v>469</v>
      </c>
      <c r="E81" s="23">
        <f t="shared" si="12"/>
        <v>469</v>
      </c>
      <c r="F81" s="11">
        <v>6</v>
      </c>
      <c r="G81" s="11">
        <v>4</v>
      </c>
      <c r="H81" s="11">
        <v>0</v>
      </c>
      <c r="I81" s="22">
        <f t="shared" si="13"/>
        <v>7.1073205401563618E-3</v>
      </c>
      <c r="J81" s="6" t="str">
        <f>IF(I81&lt;1%,"راكد",IF(I81&lt;15%,"مشبع","مطلوب"))</f>
        <v>راكد</v>
      </c>
    </row>
    <row r="82" spans="1:10" x14ac:dyDescent="0.2">
      <c r="A82" s="6" t="s">
        <v>57</v>
      </c>
      <c r="B82" s="11">
        <v>378</v>
      </c>
      <c r="C82" s="11">
        <v>394</v>
      </c>
      <c r="D82" s="11">
        <v>419</v>
      </c>
      <c r="E82" s="23">
        <f t="shared" si="12"/>
        <v>419</v>
      </c>
      <c r="F82" s="11">
        <v>7</v>
      </c>
      <c r="G82" s="11">
        <v>6</v>
      </c>
      <c r="H82" s="11">
        <v>0</v>
      </c>
      <c r="I82" s="22">
        <f t="shared" si="13"/>
        <v>1.0342084327764518E-2</v>
      </c>
      <c r="J82" s="6" t="str">
        <f>IF(I82&lt;1%,"راكد",IF(I82&lt;15%,"مشبع","مطلوب"))</f>
        <v>مشبع</v>
      </c>
    </row>
    <row r="83" spans="1:10" x14ac:dyDescent="0.2">
      <c r="A83" s="6" t="s">
        <v>52</v>
      </c>
      <c r="B83" s="11">
        <v>253</v>
      </c>
      <c r="C83" s="11">
        <v>253</v>
      </c>
      <c r="D83" s="11">
        <v>252</v>
      </c>
      <c r="E83" s="23">
        <f t="shared" si="12"/>
        <v>254</v>
      </c>
      <c r="F83" s="11">
        <v>2</v>
      </c>
      <c r="G83" s="11">
        <v>2</v>
      </c>
      <c r="H83" s="11">
        <v>2</v>
      </c>
      <c r="I83" s="22">
        <f t="shared" si="13"/>
        <v>7.874015748031496E-3</v>
      </c>
      <c r="J83" s="6" t="s">
        <v>158</v>
      </c>
    </row>
    <row r="84" spans="1:10" x14ac:dyDescent="0.2">
      <c r="A84" s="6" t="s">
        <v>56</v>
      </c>
      <c r="B84" s="11">
        <v>178</v>
      </c>
      <c r="C84" s="11">
        <v>174</v>
      </c>
      <c r="D84" s="11">
        <v>161</v>
      </c>
      <c r="E84" s="23">
        <f t="shared" si="12"/>
        <v>166</v>
      </c>
      <c r="F84" s="11">
        <v>16</v>
      </c>
      <c r="G84" s="11">
        <v>5</v>
      </c>
      <c r="H84" s="11">
        <v>5</v>
      </c>
      <c r="I84" s="22">
        <f t="shared" si="13"/>
        <v>5.2208835341365459E-2</v>
      </c>
      <c r="J84" s="6" t="s">
        <v>158</v>
      </c>
    </row>
    <row r="85" spans="1:10" x14ac:dyDescent="0.2">
      <c r="A85" s="6" t="s">
        <v>49</v>
      </c>
      <c r="B85" s="11">
        <v>133</v>
      </c>
      <c r="C85" s="11">
        <v>126</v>
      </c>
      <c r="D85" s="11">
        <v>124</v>
      </c>
      <c r="E85" s="23">
        <f t="shared" si="12"/>
        <v>124</v>
      </c>
      <c r="F85" s="11">
        <v>6</v>
      </c>
      <c r="G85" s="11">
        <v>6</v>
      </c>
      <c r="H85" s="11">
        <v>0</v>
      </c>
      <c r="I85" s="22">
        <f t="shared" si="13"/>
        <v>3.2258064516129031E-2</v>
      </c>
      <c r="J85" s="6" t="s">
        <v>158</v>
      </c>
    </row>
    <row r="86" spans="1:10" x14ac:dyDescent="0.2">
      <c r="A86" s="6" t="s">
        <v>53</v>
      </c>
      <c r="B86" s="11">
        <v>105</v>
      </c>
      <c r="C86" s="11">
        <v>103</v>
      </c>
      <c r="D86" s="11">
        <v>100</v>
      </c>
      <c r="E86" s="23">
        <f t="shared" si="12"/>
        <v>100</v>
      </c>
      <c r="F86" s="11">
        <v>3</v>
      </c>
      <c r="G86" s="11">
        <v>2</v>
      </c>
      <c r="H86" s="11">
        <v>0</v>
      </c>
      <c r="I86" s="22">
        <f t="shared" si="13"/>
        <v>1.6666666666666666E-2</v>
      </c>
      <c r="J86" s="6" t="s">
        <v>158</v>
      </c>
    </row>
    <row r="87" spans="1:10" x14ac:dyDescent="0.2">
      <c r="A87" s="6" t="s">
        <v>51</v>
      </c>
      <c r="B87" s="11">
        <v>73</v>
      </c>
      <c r="C87" s="11">
        <v>76</v>
      </c>
      <c r="D87" s="11">
        <v>66</v>
      </c>
      <c r="E87" s="23">
        <f t="shared" si="12"/>
        <v>72</v>
      </c>
      <c r="F87" s="11">
        <v>5</v>
      </c>
      <c r="G87" s="11">
        <v>0</v>
      </c>
      <c r="H87" s="11">
        <v>6</v>
      </c>
      <c r="I87" s="22">
        <f t="shared" si="13"/>
        <v>5.0925925925925923E-2</v>
      </c>
      <c r="J87" s="6" t="s">
        <v>158</v>
      </c>
    </row>
    <row r="88" spans="1:10" x14ac:dyDescent="0.2">
      <c r="A88" s="6" t="s">
        <v>38</v>
      </c>
      <c r="B88" s="11">
        <v>8</v>
      </c>
      <c r="C88" s="11">
        <v>26</v>
      </c>
      <c r="D88" s="11">
        <v>26</v>
      </c>
      <c r="E88" s="23">
        <f t="shared" si="12"/>
        <v>29</v>
      </c>
      <c r="F88" s="11">
        <v>0</v>
      </c>
      <c r="G88" s="11">
        <v>0</v>
      </c>
      <c r="H88" s="11">
        <v>3</v>
      </c>
      <c r="I88" s="22">
        <f t="shared" si="13"/>
        <v>3.4482758620689655E-2</v>
      </c>
      <c r="J88" s="6" t="str">
        <f>IF(I88&lt;1%,"راكد",IF(I88&lt;15%,"مشبع","مطلوب"))</f>
        <v>مشبع</v>
      </c>
    </row>
    <row r="89" spans="1:10" x14ac:dyDescent="0.2">
      <c r="A89" s="6" t="s">
        <v>48</v>
      </c>
      <c r="B89" s="11">
        <v>13</v>
      </c>
      <c r="C89" s="11">
        <v>23</v>
      </c>
      <c r="D89" s="11">
        <v>28</v>
      </c>
      <c r="E89" s="23">
        <f t="shared" si="12"/>
        <v>28</v>
      </c>
      <c r="F89" s="11">
        <v>0</v>
      </c>
      <c r="G89" s="11">
        <v>0</v>
      </c>
      <c r="H89" s="11">
        <v>0</v>
      </c>
      <c r="I89" s="22">
        <f t="shared" si="13"/>
        <v>0</v>
      </c>
      <c r="J89" s="6" t="str">
        <f>IF(I89&lt;1%,"راكد",IF(I89&lt;15%,"مشبع","مطلوب"))</f>
        <v>راكد</v>
      </c>
    </row>
    <row r="90" spans="1:10" x14ac:dyDescent="0.2">
      <c r="A90" s="6" t="s">
        <v>54</v>
      </c>
      <c r="B90" s="11">
        <v>14</v>
      </c>
      <c r="C90" s="11">
        <v>14</v>
      </c>
      <c r="D90" s="11">
        <v>12</v>
      </c>
      <c r="E90" s="23">
        <f t="shared" si="12"/>
        <v>12</v>
      </c>
      <c r="F90" s="11">
        <v>0</v>
      </c>
      <c r="G90" s="11">
        <v>0</v>
      </c>
      <c r="H90" s="11">
        <v>0</v>
      </c>
      <c r="I90" s="22">
        <f t="shared" si="13"/>
        <v>0</v>
      </c>
      <c r="J90" s="6" t="s">
        <v>158</v>
      </c>
    </row>
    <row r="91" spans="1:10" x14ac:dyDescent="0.2">
      <c r="A91" s="6" t="s">
        <v>43</v>
      </c>
      <c r="B91" s="11">
        <v>10</v>
      </c>
      <c r="C91" s="11">
        <v>9</v>
      </c>
      <c r="D91" s="11">
        <v>9</v>
      </c>
      <c r="E91" s="23">
        <f t="shared" si="12"/>
        <v>9</v>
      </c>
      <c r="F91" s="11">
        <v>0</v>
      </c>
      <c r="G91" s="11">
        <v>0</v>
      </c>
      <c r="H91" s="11">
        <v>0</v>
      </c>
      <c r="I91" s="22">
        <f t="shared" si="13"/>
        <v>0</v>
      </c>
      <c r="J91" s="6" t="str">
        <f>IF(I91&lt;1%,"راكد",IF(I91&lt;15%,"مشبع","مطلوب"))</f>
        <v>راكد</v>
      </c>
    </row>
    <row r="92" spans="1:10" x14ac:dyDescent="0.2">
      <c r="A92" s="6" t="s">
        <v>24</v>
      </c>
      <c r="B92" s="11">
        <v>1</v>
      </c>
      <c r="C92" s="11">
        <v>1</v>
      </c>
      <c r="D92" s="11">
        <v>1</v>
      </c>
      <c r="E92" s="23">
        <f t="shared" si="12"/>
        <v>1</v>
      </c>
      <c r="F92" s="11">
        <v>0</v>
      </c>
      <c r="G92" s="11">
        <v>0</v>
      </c>
      <c r="H92" s="11">
        <v>0</v>
      </c>
      <c r="I92" s="22">
        <f t="shared" si="13"/>
        <v>0</v>
      </c>
      <c r="J92" s="6" t="str">
        <f>IF(I92&lt;1%,"راكد",IF(I92&lt;15%,"مشبع","مطلوب"))</f>
        <v>راكد</v>
      </c>
    </row>
    <row r="93" spans="1:10" x14ac:dyDescent="0.2">
      <c r="A93" s="6" t="s">
        <v>68</v>
      </c>
      <c r="B93" s="11">
        <v>2</v>
      </c>
      <c r="C93" s="11">
        <v>2</v>
      </c>
      <c r="D93" s="11">
        <v>1</v>
      </c>
      <c r="E93" s="23">
        <f t="shared" si="12"/>
        <v>1</v>
      </c>
      <c r="F93" s="11">
        <v>0</v>
      </c>
      <c r="G93" s="11">
        <v>0</v>
      </c>
      <c r="H93" s="11">
        <v>0</v>
      </c>
      <c r="I93" s="22">
        <f t="shared" si="13"/>
        <v>0</v>
      </c>
      <c r="J93" s="6" t="s">
        <v>158</v>
      </c>
    </row>
    <row r="94" spans="1:10" x14ac:dyDescent="0.2">
      <c r="A94" s="6" t="s">
        <v>69</v>
      </c>
      <c r="B94" s="11">
        <v>0</v>
      </c>
      <c r="C94" s="11">
        <v>0</v>
      </c>
      <c r="D94" s="11">
        <v>1</v>
      </c>
      <c r="E94" s="23">
        <f t="shared" si="12"/>
        <v>1</v>
      </c>
      <c r="F94" s="11">
        <v>0</v>
      </c>
      <c r="G94" s="11">
        <v>0</v>
      </c>
      <c r="H94" s="11">
        <v>0</v>
      </c>
      <c r="I94" s="22">
        <f t="shared" si="13"/>
        <v>0</v>
      </c>
      <c r="J94" s="6" t="str">
        <f>IF(I94&lt;1%,"راكد",IF(I94&lt;15%,"مشبع","مطلوب"))</f>
        <v>راكد</v>
      </c>
    </row>
    <row r="95" spans="1:10" x14ac:dyDescent="0.2">
      <c r="A95" s="6" t="s">
        <v>50</v>
      </c>
      <c r="B95" s="11">
        <v>14</v>
      </c>
      <c r="C95" s="11">
        <v>0</v>
      </c>
      <c r="D95" s="11">
        <v>0</v>
      </c>
      <c r="E95" s="23">
        <f t="shared" si="12"/>
        <v>0</v>
      </c>
      <c r="F95" s="11">
        <v>0</v>
      </c>
      <c r="G95" s="11">
        <v>0</v>
      </c>
      <c r="H95" s="11">
        <v>0</v>
      </c>
      <c r="I95" s="25" t="s">
        <v>81</v>
      </c>
      <c r="J95" s="6" t="s">
        <v>158</v>
      </c>
    </row>
    <row r="96" spans="1:10" x14ac:dyDescent="0.2">
      <c r="A96" s="6" t="s">
        <v>63</v>
      </c>
      <c r="B96" s="11">
        <v>2545</v>
      </c>
      <c r="C96" s="11">
        <v>2819</v>
      </c>
      <c r="D96" s="11">
        <v>3061</v>
      </c>
      <c r="E96" s="11">
        <f t="shared" ref="E96:E102" si="15">D96+H96</f>
        <v>3081</v>
      </c>
      <c r="F96" s="11">
        <v>10</v>
      </c>
      <c r="G96" s="11">
        <v>5</v>
      </c>
      <c r="H96" s="11">
        <v>20</v>
      </c>
      <c r="I96" s="22">
        <f t="shared" ref="I96:I100" si="16">AVERAGE(F96:H96)/E96</f>
        <v>3.7866493562696093E-3</v>
      </c>
      <c r="J96" s="6" t="s">
        <v>84</v>
      </c>
    </row>
    <row r="97" spans="1:10" x14ac:dyDescent="0.2">
      <c r="A97" s="6" t="s">
        <v>58</v>
      </c>
      <c r="B97" s="11">
        <v>660</v>
      </c>
      <c r="C97" s="11">
        <v>729</v>
      </c>
      <c r="D97" s="11">
        <v>770</v>
      </c>
      <c r="E97" s="11">
        <f t="shared" si="15"/>
        <v>771</v>
      </c>
      <c r="F97" s="11">
        <v>1</v>
      </c>
      <c r="G97" s="11">
        <v>2</v>
      </c>
      <c r="H97" s="11">
        <v>1</v>
      </c>
      <c r="I97" s="22">
        <f t="shared" si="16"/>
        <v>1.7293558149589277E-3</v>
      </c>
      <c r="J97" s="6" t="s">
        <v>85</v>
      </c>
    </row>
    <row r="98" spans="1:10" x14ac:dyDescent="0.2">
      <c r="A98" s="6" t="s">
        <v>61</v>
      </c>
      <c r="B98" s="11">
        <v>583</v>
      </c>
      <c r="C98" s="11">
        <v>627</v>
      </c>
      <c r="D98" s="11">
        <v>681</v>
      </c>
      <c r="E98" s="11">
        <f t="shared" si="15"/>
        <v>690</v>
      </c>
      <c r="F98" s="11">
        <v>10</v>
      </c>
      <c r="G98" s="11">
        <v>5</v>
      </c>
      <c r="H98" s="11">
        <v>9</v>
      </c>
      <c r="I98" s="22">
        <f t="shared" si="16"/>
        <v>1.1594202898550725E-2</v>
      </c>
      <c r="J98" s="6" t="str">
        <f t="shared" ref="J98:J102" si="17">IF(I98&lt;1%,"راكد",IF(I98&lt;15%,"مشبع","مطلوب"))</f>
        <v>مشبع</v>
      </c>
    </row>
    <row r="99" spans="1:10" x14ac:dyDescent="0.2">
      <c r="A99" s="18" t="s">
        <v>59</v>
      </c>
      <c r="B99" s="8">
        <v>344</v>
      </c>
      <c r="C99" s="8">
        <v>374</v>
      </c>
      <c r="D99" s="8">
        <v>400</v>
      </c>
      <c r="E99" s="8">
        <f t="shared" si="15"/>
        <v>404</v>
      </c>
      <c r="F99" s="8">
        <v>1</v>
      </c>
      <c r="G99" s="8">
        <v>3</v>
      </c>
      <c r="H99" s="8">
        <v>4</v>
      </c>
      <c r="I99" s="21">
        <f t="shared" si="16"/>
        <v>6.6006600660065999E-3</v>
      </c>
      <c r="J99" s="18" t="str">
        <f t="shared" si="17"/>
        <v>راكد</v>
      </c>
    </row>
    <row r="100" spans="1:10" x14ac:dyDescent="0.2">
      <c r="A100" s="18" t="s">
        <v>62</v>
      </c>
      <c r="B100" s="8">
        <v>0</v>
      </c>
      <c r="C100" s="8">
        <v>0</v>
      </c>
      <c r="D100" s="8">
        <v>1</v>
      </c>
      <c r="E100" s="8">
        <f t="shared" si="15"/>
        <v>1</v>
      </c>
      <c r="F100" s="8">
        <v>0</v>
      </c>
      <c r="G100" s="8">
        <v>0</v>
      </c>
      <c r="H100" s="8">
        <v>0</v>
      </c>
      <c r="I100" s="21">
        <f t="shared" si="16"/>
        <v>0</v>
      </c>
      <c r="J100" s="18" t="str">
        <f t="shared" si="17"/>
        <v>راكد</v>
      </c>
    </row>
    <row r="101" spans="1:10" x14ac:dyDescent="0.2">
      <c r="A101" s="18" t="s">
        <v>64</v>
      </c>
      <c r="B101" s="8">
        <v>0</v>
      </c>
      <c r="C101" s="8">
        <v>0</v>
      </c>
      <c r="D101" s="8">
        <v>1</v>
      </c>
      <c r="E101" s="8">
        <f t="shared" si="15"/>
        <v>1</v>
      </c>
      <c r="F101" s="8">
        <v>0</v>
      </c>
      <c r="G101" s="8">
        <v>0</v>
      </c>
      <c r="H101" s="8">
        <v>0</v>
      </c>
      <c r="I101" s="21">
        <f t="shared" ref="I101:I102" si="18">AVERAGE(F101:H101)/E101</f>
        <v>0</v>
      </c>
      <c r="J101" s="18" t="str">
        <f t="shared" si="17"/>
        <v>راكد</v>
      </c>
    </row>
    <row r="102" spans="1:10" x14ac:dyDescent="0.2">
      <c r="A102" s="18" t="s">
        <v>70</v>
      </c>
      <c r="B102" s="8">
        <v>0</v>
      </c>
      <c r="C102" s="8">
        <v>2</v>
      </c>
      <c r="D102" s="8">
        <v>1</v>
      </c>
      <c r="E102" s="8">
        <f t="shared" si="15"/>
        <v>1</v>
      </c>
      <c r="F102" s="8">
        <v>0</v>
      </c>
      <c r="G102" s="8">
        <v>0</v>
      </c>
      <c r="H102" s="8">
        <v>0</v>
      </c>
      <c r="I102" s="21">
        <f t="shared" si="18"/>
        <v>0</v>
      </c>
      <c r="J102" s="18" t="str">
        <f t="shared" si="17"/>
        <v>راكد</v>
      </c>
    </row>
  </sheetData>
  <sortState ref="A68:J74">
    <sortCondition descending="1" ref="E66"/>
  </sortState>
  <mergeCells count="11">
    <mergeCell ref="A4:J4"/>
    <mergeCell ref="A23:J23"/>
    <mergeCell ref="A40:J40"/>
    <mergeCell ref="A53:J53"/>
    <mergeCell ref="A60:J60"/>
    <mergeCell ref="A1:J1"/>
    <mergeCell ref="A2:A3"/>
    <mergeCell ref="B2:E2"/>
    <mergeCell ref="F2:H2"/>
    <mergeCell ref="I2:I3"/>
    <mergeCell ref="J2:J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rightToLeft="1" workbookViewId="0">
      <selection activeCell="A4" sqref="A4"/>
    </sheetView>
  </sheetViews>
  <sheetFormatPr defaultRowHeight="14.25" x14ac:dyDescent="0.2"/>
  <cols>
    <col min="1" max="1" width="29.625" style="20" bestFit="1" customWidth="1"/>
    <col min="2" max="4" width="0" style="20" hidden="1" customWidth="1"/>
    <col min="5" max="5" width="14.125" style="20" customWidth="1"/>
    <col min="6" max="8" width="9" style="20"/>
    <col min="9" max="9" width="14" style="20" customWidth="1"/>
    <col min="10" max="16384" width="9" style="20"/>
  </cols>
  <sheetData>
    <row r="1" spans="1:9" ht="56.25" customHeight="1" x14ac:dyDescent="0.5">
      <c r="A1" s="49" t="s">
        <v>183</v>
      </c>
      <c r="B1" s="49"/>
      <c r="C1" s="49"/>
      <c r="D1" s="49"/>
      <c r="E1" s="49"/>
      <c r="F1" s="49"/>
      <c r="G1" s="49"/>
      <c r="H1" s="49"/>
      <c r="I1" s="49"/>
    </row>
    <row r="2" spans="1:9" ht="15" customHeight="1" x14ac:dyDescent="0.2">
      <c r="A2" s="41" t="s">
        <v>184</v>
      </c>
      <c r="B2" s="41" t="s">
        <v>1</v>
      </c>
      <c r="C2" s="41"/>
      <c r="D2" s="41"/>
      <c r="E2" s="41"/>
      <c r="F2" s="41" t="s">
        <v>2</v>
      </c>
      <c r="G2" s="41"/>
      <c r="H2" s="41"/>
      <c r="I2" s="42" t="s">
        <v>3</v>
      </c>
    </row>
    <row r="3" spans="1:9" ht="15" x14ac:dyDescent="0.2">
      <c r="A3" s="41"/>
      <c r="B3" s="27">
        <v>2017</v>
      </c>
      <c r="C3" s="27">
        <v>2018</v>
      </c>
      <c r="D3" s="27">
        <v>2019</v>
      </c>
      <c r="E3" s="27" t="s">
        <v>5</v>
      </c>
      <c r="F3" s="27">
        <v>2016</v>
      </c>
      <c r="G3" s="27">
        <v>2017</v>
      </c>
      <c r="H3" s="27">
        <v>2018</v>
      </c>
      <c r="I3" s="42"/>
    </row>
    <row r="4" spans="1:9" ht="15" x14ac:dyDescent="0.25">
      <c r="A4" s="17" t="s">
        <v>89</v>
      </c>
      <c r="B4" s="5">
        <v>5</v>
      </c>
      <c r="C4" s="5">
        <v>6</v>
      </c>
      <c r="D4" s="5">
        <v>6</v>
      </c>
      <c r="E4" s="5">
        <f t="shared" ref="E4:E35" si="0">D4+H4</f>
        <v>6</v>
      </c>
      <c r="F4" s="5">
        <v>1</v>
      </c>
      <c r="G4" s="5">
        <v>0</v>
      </c>
      <c r="H4" s="5">
        <v>0</v>
      </c>
      <c r="I4" s="7">
        <f t="shared" ref="I4:I37" si="1">AVERAGE(F4:H4)/E4</f>
        <v>5.5555555555555552E-2</v>
      </c>
    </row>
    <row r="5" spans="1:9" ht="15" x14ac:dyDescent="0.25">
      <c r="A5" s="17" t="s">
        <v>90</v>
      </c>
      <c r="B5" s="5">
        <v>3</v>
      </c>
      <c r="C5" s="5">
        <v>4</v>
      </c>
      <c r="D5" s="5">
        <v>5</v>
      </c>
      <c r="E5" s="5">
        <f t="shared" si="0"/>
        <v>5</v>
      </c>
      <c r="F5" s="5">
        <v>0</v>
      </c>
      <c r="G5" s="5">
        <v>0</v>
      </c>
      <c r="H5" s="5">
        <v>0</v>
      </c>
      <c r="I5" s="7">
        <f t="shared" si="1"/>
        <v>0</v>
      </c>
    </row>
    <row r="6" spans="1:9" ht="15" x14ac:dyDescent="0.25">
      <c r="A6" s="17" t="s">
        <v>91</v>
      </c>
      <c r="B6" s="5">
        <v>64</v>
      </c>
      <c r="C6" s="5">
        <v>69</v>
      </c>
      <c r="D6" s="5">
        <v>71</v>
      </c>
      <c r="E6" s="5">
        <f t="shared" si="0"/>
        <v>71</v>
      </c>
      <c r="F6" s="5">
        <v>0</v>
      </c>
      <c r="G6" s="5">
        <v>0</v>
      </c>
      <c r="H6" s="5">
        <v>0</v>
      </c>
      <c r="I6" s="7">
        <f t="shared" si="1"/>
        <v>0</v>
      </c>
    </row>
    <row r="7" spans="1:9" ht="15" x14ac:dyDescent="0.25">
      <c r="A7" s="18" t="s">
        <v>95</v>
      </c>
      <c r="B7" s="8">
        <v>2</v>
      </c>
      <c r="C7" s="8">
        <v>5</v>
      </c>
      <c r="D7" s="8">
        <v>5</v>
      </c>
      <c r="E7" s="5">
        <f t="shared" si="0"/>
        <v>5</v>
      </c>
      <c r="F7" s="8">
        <v>0</v>
      </c>
      <c r="G7" s="5">
        <v>0</v>
      </c>
      <c r="H7" s="5">
        <v>0</v>
      </c>
      <c r="I7" s="7">
        <f t="shared" si="1"/>
        <v>0</v>
      </c>
    </row>
    <row r="8" spans="1:9" ht="15" x14ac:dyDescent="0.25">
      <c r="A8" s="6" t="s">
        <v>97</v>
      </c>
      <c r="B8" s="8">
        <v>12</v>
      </c>
      <c r="C8" s="8">
        <v>17</v>
      </c>
      <c r="D8" s="8">
        <v>16</v>
      </c>
      <c r="E8" s="5">
        <f t="shared" si="0"/>
        <v>16</v>
      </c>
      <c r="F8" s="8">
        <v>0</v>
      </c>
      <c r="G8" s="5">
        <v>0</v>
      </c>
      <c r="H8" s="5">
        <v>0</v>
      </c>
      <c r="I8" s="7">
        <f t="shared" si="1"/>
        <v>0</v>
      </c>
    </row>
    <row r="9" spans="1:9" ht="15" x14ac:dyDescent="0.25">
      <c r="A9" s="17" t="s">
        <v>98</v>
      </c>
      <c r="B9" s="5">
        <v>11</v>
      </c>
      <c r="C9" s="5">
        <v>15</v>
      </c>
      <c r="D9" s="5">
        <v>16</v>
      </c>
      <c r="E9" s="5">
        <f t="shared" si="0"/>
        <v>16</v>
      </c>
      <c r="F9" s="5">
        <v>0</v>
      </c>
      <c r="G9" s="5">
        <v>0</v>
      </c>
      <c r="H9" s="5">
        <v>0</v>
      </c>
      <c r="I9" s="7">
        <f t="shared" si="1"/>
        <v>0</v>
      </c>
    </row>
    <row r="10" spans="1:9" ht="15" x14ac:dyDescent="0.25">
      <c r="A10" s="18" t="s">
        <v>101</v>
      </c>
      <c r="B10" s="8">
        <v>2</v>
      </c>
      <c r="C10" s="8">
        <v>1</v>
      </c>
      <c r="D10" s="8">
        <v>1</v>
      </c>
      <c r="E10" s="5">
        <f t="shared" si="0"/>
        <v>1</v>
      </c>
      <c r="F10" s="8">
        <v>0</v>
      </c>
      <c r="G10" s="5">
        <v>0</v>
      </c>
      <c r="H10" s="5">
        <v>0</v>
      </c>
      <c r="I10" s="7">
        <f t="shared" si="1"/>
        <v>0</v>
      </c>
    </row>
    <row r="11" spans="1:9" ht="15" x14ac:dyDescent="0.25">
      <c r="A11" s="18" t="s">
        <v>102</v>
      </c>
      <c r="B11" s="8">
        <v>1</v>
      </c>
      <c r="C11" s="8">
        <v>1</v>
      </c>
      <c r="D11" s="8">
        <v>3</v>
      </c>
      <c r="E11" s="5">
        <f t="shared" si="0"/>
        <v>3</v>
      </c>
      <c r="F11" s="5">
        <v>0</v>
      </c>
      <c r="G11" s="5">
        <v>0</v>
      </c>
      <c r="H11" s="5">
        <v>0</v>
      </c>
      <c r="I11" s="7">
        <f t="shared" si="1"/>
        <v>0</v>
      </c>
    </row>
    <row r="12" spans="1:9" ht="15" x14ac:dyDescent="0.25">
      <c r="A12" s="6" t="s">
        <v>103</v>
      </c>
      <c r="B12" s="11">
        <v>3</v>
      </c>
      <c r="C12" s="11">
        <v>2</v>
      </c>
      <c r="D12" s="11">
        <v>2</v>
      </c>
      <c r="E12" s="9">
        <f t="shared" si="0"/>
        <v>2</v>
      </c>
      <c r="F12" s="9">
        <v>0</v>
      </c>
      <c r="G12" s="9">
        <v>0</v>
      </c>
      <c r="H12" s="9">
        <v>0</v>
      </c>
      <c r="I12" s="10">
        <f t="shared" si="1"/>
        <v>0</v>
      </c>
    </row>
    <row r="13" spans="1:9" ht="15" x14ac:dyDescent="0.25">
      <c r="A13" s="19" t="s">
        <v>105</v>
      </c>
      <c r="B13" s="9">
        <v>16</v>
      </c>
      <c r="C13" s="9">
        <v>16</v>
      </c>
      <c r="D13" s="9">
        <v>16</v>
      </c>
      <c r="E13" s="9">
        <f t="shared" si="0"/>
        <v>16</v>
      </c>
      <c r="F13" s="9">
        <v>0</v>
      </c>
      <c r="G13" s="9">
        <v>0</v>
      </c>
      <c r="H13" s="9">
        <v>0</v>
      </c>
      <c r="I13" s="10">
        <f t="shared" si="1"/>
        <v>0</v>
      </c>
    </row>
    <row r="14" spans="1:9" ht="15" x14ac:dyDescent="0.25">
      <c r="A14" s="19" t="s">
        <v>107</v>
      </c>
      <c r="B14" s="9">
        <v>67</v>
      </c>
      <c r="C14" s="9">
        <v>77</v>
      </c>
      <c r="D14" s="9">
        <v>96</v>
      </c>
      <c r="E14" s="9">
        <f t="shared" si="0"/>
        <v>96</v>
      </c>
      <c r="F14" s="9">
        <v>0</v>
      </c>
      <c r="G14" s="9">
        <v>0</v>
      </c>
      <c r="H14" s="9">
        <v>0</v>
      </c>
      <c r="I14" s="10">
        <f t="shared" si="1"/>
        <v>0</v>
      </c>
    </row>
    <row r="15" spans="1:9" ht="15" x14ac:dyDescent="0.25">
      <c r="A15" s="19" t="s">
        <v>109</v>
      </c>
      <c r="B15" s="9">
        <v>51</v>
      </c>
      <c r="C15" s="9">
        <v>60</v>
      </c>
      <c r="D15" s="9">
        <v>83</v>
      </c>
      <c r="E15" s="9">
        <f t="shared" si="0"/>
        <v>85</v>
      </c>
      <c r="F15" s="9">
        <v>1</v>
      </c>
      <c r="G15" s="9">
        <v>0</v>
      </c>
      <c r="H15" s="9">
        <v>2</v>
      </c>
      <c r="I15" s="10">
        <f t="shared" si="1"/>
        <v>1.1764705882352941E-2</v>
      </c>
    </row>
    <row r="16" spans="1:9" ht="15" x14ac:dyDescent="0.25">
      <c r="A16" s="6" t="s">
        <v>110</v>
      </c>
      <c r="B16" s="11">
        <v>0</v>
      </c>
      <c r="C16" s="11">
        <v>0</v>
      </c>
      <c r="D16" s="11">
        <v>13</v>
      </c>
      <c r="E16" s="9">
        <f t="shared" si="0"/>
        <v>13</v>
      </c>
      <c r="F16" s="9">
        <v>0</v>
      </c>
      <c r="G16" s="9">
        <v>0</v>
      </c>
      <c r="H16" s="9">
        <v>0</v>
      </c>
      <c r="I16" s="10">
        <f t="shared" si="1"/>
        <v>0</v>
      </c>
    </row>
    <row r="17" spans="1:9" ht="15" x14ac:dyDescent="0.25">
      <c r="A17" s="6" t="s">
        <v>111</v>
      </c>
      <c r="B17" s="11">
        <v>12</v>
      </c>
      <c r="C17" s="11">
        <v>14</v>
      </c>
      <c r="D17" s="11">
        <v>16</v>
      </c>
      <c r="E17" s="9">
        <f t="shared" si="0"/>
        <v>17</v>
      </c>
      <c r="F17" s="9">
        <v>0</v>
      </c>
      <c r="G17" s="9">
        <v>0</v>
      </c>
      <c r="H17" s="11">
        <v>1</v>
      </c>
      <c r="I17" s="10">
        <f t="shared" si="1"/>
        <v>1.9607843137254902E-2</v>
      </c>
    </row>
    <row r="18" spans="1:9" ht="15" x14ac:dyDescent="0.25">
      <c r="A18" s="6" t="s">
        <v>112</v>
      </c>
      <c r="B18" s="11">
        <v>21</v>
      </c>
      <c r="C18" s="11">
        <v>27</v>
      </c>
      <c r="D18" s="11">
        <v>35</v>
      </c>
      <c r="E18" s="9">
        <f t="shared" si="0"/>
        <v>36</v>
      </c>
      <c r="F18" s="11">
        <v>1</v>
      </c>
      <c r="G18" s="9">
        <v>0</v>
      </c>
      <c r="H18" s="11">
        <v>1</v>
      </c>
      <c r="I18" s="10">
        <f t="shared" si="1"/>
        <v>1.8518518518518517E-2</v>
      </c>
    </row>
    <row r="19" spans="1:9" ht="15" x14ac:dyDescent="0.25">
      <c r="A19" s="19" t="s">
        <v>113</v>
      </c>
      <c r="B19" s="9">
        <v>25</v>
      </c>
      <c r="C19" s="9">
        <v>24</v>
      </c>
      <c r="D19" s="9">
        <v>23</v>
      </c>
      <c r="E19" s="9">
        <f t="shared" si="0"/>
        <v>23</v>
      </c>
      <c r="F19" s="9">
        <v>0</v>
      </c>
      <c r="G19" s="9">
        <v>0</v>
      </c>
      <c r="H19" s="9">
        <v>0</v>
      </c>
      <c r="I19" s="10">
        <f t="shared" si="1"/>
        <v>0</v>
      </c>
    </row>
    <row r="20" spans="1:9" ht="15" x14ac:dyDescent="0.25">
      <c r="A20" s="19" t="s">
        <v>114</v>
      </c>
      <c r="B20" s="9">
        <v>18</v>
      </c>
      <c r="C20" s="9">
        <v>23</v>
      </c>
      <c r="D20" s="9">
        <v>32</v>
      </c>
      <c r="E20" s="9">
        <f t="shared" si="0"/>
        <v>34</v>
      </c>
      <c r="F20" s="9">
        <v>2</v>
      </c>
      <c r="G20" s="9">
        <v>1</v>
      </c>
      <c r="H20" s="9">
        <v>2</v>
      </c>
      <c r="I20" s="10">
        <f t="shared" si="1"/>
        <v>4.9019607843137254E-2</v>
      </c>
    </row>
    <row r="21" spans="1:9" ht="15" x14ac:dyDescent="0.25">
      <c r="A21" s="19" t="s">
        <v>116</v>
      </c>
      <c r="B21" s="9">
        <v>21</v>
      </c>
      <c r="C21" s="9">
        <v>20</v>
      </c>
      <c r="D21" s="9">
        <v>22</v>
      </c>
      <c r="E21" s="9">
        <f t="shared" si="0"/>
        <v>22</v>
      </c>
      <c r="F21" s="9">
        <v>0</v>
      </c>
      <c r="G21" s="9">
        <v>0</v>
      </c>
      <c r="H21" s="9">
        <v>0</v>
      </c>
      <c r="I21" s="10">
        <f t="shared" si="1"/>
        <v>0</v>
      </c>
    </row>
    <row r="22" spans="1:9" ht="15" x14ac:dyDescent="0.25">
      <c r="A22" s="19" t="s">
        <v>118</v>
      </c>
      <c r="B22" s="9">
        <v>14</v>
      </c>
      <c r="C22" s="9">
        <v>17</v>
      </c>
      <c r="D22" s="9">
        <v>27</v>
      </c>
      <c r="E22" s="9">
        <f t="shared" si="0"/>
        <v>27</v>
      </c>
      <c r="F22" s="9">
        <v>0</v>
      </c>
      <c r="G22" s="9">
        <v>1</v>
      </c>
      <c r="H22" s="9">
        <v>0</v>
      </c>
      <c r="I22" s="10">
        <f t="shared" si="1"/>
        <v>1.2345679012345678E-2</v>
      </c>
    </row>
    <row r="23" spans="1:9" ht="15" x14ac:dyDescent="0.25">
      <c r="A23" s="19" t="s">
        <v>120</v>
      </c>
      <c r="B23" s="9">
        <v>37</v>
      </c>
      <c r="C23" s="9">
        <v>38</v>
      </c>
      <c r="D23" s="9">
        <v>40</v>
      </c>
      <c r="E23" s="9">
        <f t="shared" si="0"/>
        <v>40</v>
      </c>
      <c r="F23" s="9">
        <v>0</v>
      </c>
      <c r="G23" s="9">
        <v>0</v>
      </c>
      <c r="H23" s="9">
        <v>0</v>
      </c>
      <c r="I23" s="10">
        <f t="shared" si="1"/>
        <v>0</v>
      </c>
    </row>
    <row r="24" spans="1:9" ht="15" x14ac:dyDescent="0.25">
      <c r="A24" s="6" t="s">
        <v>122</v>
      </c>
      <c r="B24" s="11">
        <v>33</v>
      </c>
      <c r="C24" s="11">
        <v>33</v>
      </c>
      <c r="D24" s="11">
        <v>33</v>
      </c>
      <c r="E24" s="9">
        <f t="shared" si="0"/>
        <v>33</v>
      </c>
      <c r="F24" s="9">
        <v>0</v>
      </c>
      <c r="G24" s="9">
        <v>0</v>
      </c>
      <c r="H24" s="9">
        <v>0</v>
      </c>
      <c r="I24" s="10">
        <f t="shared" si="1"/>
        <v>0</v>
      </c>
    </row>
    <row r="25" spans="1:9" ht="15" x14ac:dyDescent="0.25">
      <c r="A25" s="19" t="s">
        <v>123</v>
      </c>
      <c r="B25" s="9">
        <v>38</v>
      </c>
      <c r="C25" s="9">
        <v>42</v>
      </c>
      <c r="D25" s="9">
        <v>48</v>
      </c>
      <c r="E25" s="9">
        <f t="shared" si="0"/>
        <v>48</v>
      </c>
      <c r="F25" s="9">
        <v>5</v>
      </c>
      <c r="G25" s="9">
        <v>2</v>
      </c>
      <c r="H25" s="9">
        <v>0</v>
      </c>
      <c r="I25" s="10">
        <f t="shared" si="1"/>
        <v>4.8611111111111112E-2</v>
      </c>
    </row>
    <row r="26" spans="1:9" ht="15" x14ac:dyDescent="0.25">
      <c r="A26" s="6" t="s">
        <v>124</v>
      </c>
      <c r="B26" s="11">
        <v>5</v>
      </c>
      <c r="C26" s="11">
        <v>2</v>
      </c>
      <c r="D26" s="11">
        <v>4</v>
      </c>
      <c r="E26" s="9">
        <f t="shared" si="0"/>
        <v>4</v>
      </c>
      <c r="F26" s="11">
        <v>5</v>
      </c>
      <c r="G26" s="11">
        <v>2</v>
      </c>
      <c r="H26" s="9">
        <v>0</v>
      </c>
      <c r="I26" s="10">
        <f t="shared" si="1"/>
        <v>0.58333333333333337</v>
      </c>
    </row>
    <row r="27" spans="1:9" ht="15" x14ac:dyDescent="0.25">
      <c r="A27" s="6" t="s">
        <v>125</v>
      </c>
      <c r="B27" s="11">
        <v>7</v>
      </c>
      <c r="C27" s="11">
        <v>10</v>
      </c>
      <c r="D27" s="11">
        <v>12</v>
      </c>
      <c r="E27" s="9">
        <f t="shared" si="0"/>
        <v>12</v>
      </c>
      <c r="F27" s="9">
        <v>0</v>
      </c>
      <c r="G27" s="9">
        <v>0</v>
      </c>
      <c r="H27" s="9">
        <v>0</v>
      </c>
      <c r="I27" s="10">
        <f t="shared" si="1"/>
        <v>0</v>
      </c>
    </row>
    <row r="28" spans="1:9" ht="15" x14ac:dyDescent="0.25">
      <c r="A28" s="6" t="s">
        <v>126</v>
      </c>
      <c r="B28" s="11">
        <v>1</v>
      </c>
      <c r="C28" s="11">
        <v>2</v>
      </c>
      <c r="D28" s="11">
        <v>4</v>
      </c>
      <c r="E28" s="9">
        <f t="shared" si="0"/>
        <v>4</v>
      </c>
      <c r="F28" s="9">
        <v>0</v>
      </c>
      <c r="G28" s="9">
        <v>0</v>
      </c>
      <c r="H28" s="9">
        <v>0</v>
      </c>
      <c r="I28" s="10">
        <f t="shared" si="1"/>
        <v>0</v>
      </c>
    </row>
    <row r="29" spans="1:9" ht="15" x14ac:dyDescent="0.25">
      <c r="A29" s="6" t="s">
        <v>127</v>
      </c>
      <c r="B29" s="11">
        <v>24</v>
      </c>
      <c r="C29" s="11">
        <v>27</v>
      </c>
      <c r="D29" s="11">
        <v>27</v>
      </c>
      <c r="E29" s="9">
        <f t="shared" si="0"/>
        <v>27</v>
      </c>
      <c r="F29" s="9">
        <v>0</v>
      </c>
      <c r="G29" s="9">
        <v>0</v>
      </c>
      <c r="H29" s="9">
        <v>0</v>
      </c>
      <c r="I29" s="10">
        <f t="shared" si="1"/>
        <v>0</v>
      </c>
    </row>
    <row r="30" spans="1:9" ht="15" x14ac:dyDescent="0.25">
      <c r="A30" s="6" t="s">
        <v>128</v>
      </c>
      <c r="B30" s="11">
        <v>2</v>
      </c>
      <c r="C30" s="11">
        <v>1</v>
      </c>
      <c r="D30" s="11">
        <v>1</v>
      </c>
      <c r="E30" s="9">
        <f t="shared" si="0"/>
        <v>1</v>
      </c>
      <c r="F30" s="9">
        <v>0</v>
      </c>
      <c r="G30" s="9">
        <v>0</v>
      </c>
      <c r="H30" s="9">
        <v>0</v>
      </c>
      <c r="I30" s="10">
        <f t="shared" si="1"/>
        <v>0</v>
      </c>
    </row>
    <row r="31" spans="1:9" ht="15" x14ac:dyDescent="0.25">
      <c r="A31" s="19" t="s">
        <v>106</v>
      </c>
      <c r="B31" s="9">
        <v>2</v>
      </c>
      <c r="C31" s="9">
        <v>1</v>
      </c>
      <c r="D31" s="9">
        <v>2</v>
      </c>
      <c r="E31" s="9">
        <f t="shared" si="0"/>
        <v>2</v>
      </c>
      <c r="F31" s="9">
        <v>0</v>
      </c>
      <c r="G31" s="9">
        <v>0</v>
      </c>
      <c r="H31" s="9">
        <v>0</v>
      </c>
      <c r="I31" s="10">
        <f t="shared" si="1"/>
        <v>0</v>
      </c>
    </row>
    <row r="32" spans="1:9" ht="15" x14ac:dyDescent="0.25">
      <c r="A32" s="19" t="s">
        <v>129</v>
      </c>
      <c r="B32" s="9">
        <v>5</v>
      </c>
      <c r="C32" s="9">
        <v>9</v>
      </c>
      <c r="D32" s="9">
        <v>13</v>
      </c>
      <c r="E32" s="9">
        <f t="shared" si="0"/>
        <v>13</v>
      </c>
      <c r="F32" s="9">
        <v>1</v>
      </c>
      <c r="G32" s="9">
        <v>0</v>
      </c>
      <c r="H32" s="9">
        <v>0</v>
      </c>
      <c r="I32" s="10">
        <f t="shared" si="1"/>
        <v>2.564102564102564E-2</v>
      </c>
    </row>
    <row r="33" spans="1:9" ht="15" x14ac:dyDescent="0.25">
      <c r="A33" s="6" t="s">
        <v>130</v>
      </c>
      <c r="B33" s="11">
        <v>0</v>
      </c>
      <c r="C33" s="11">
        <v>0</v>
      </c>
      <c r="D33" s="11">
        <v>1</v>
      </c>
      <c r="E33" s="9">
        <f t="shared" si="0"/>
        <v>1</v>
      </c>
      <c r="F33" s="9">
        <v>0</v>
      </c>
      <c r="G33" s="9">
        <v>0</v>
      </c>
      <c r="H33" s="9">
        <v>0</v>
      </c>
      <c r="I33" s="10">
        <f t="shared" si="1"/>
        <v>0</v>
      </c>
    </row>
    <row r="34" spans="1:9" ht="15" x14ac:dyDescent="0.25">
      <c r="A34" s="6" t="s">
        <v>131</v>
      </c>
      <c r="B34" s="11">
        <v>5</v>
      </c>
      <c r="C34" s="11">
        <v>9</v>
      </c>
      <c r="D34" s="11">
        <v>12</v>
      </c>
      <c r="E34" s="9">
        <f t="shared" si="0"/>
        <v>12</v>
      </c>
      <c r="F34" s="11">
        <v>1</v>
      </c>
      <c r="G34" s="9">
        <v>0</v>
      </c>
      <c r="H34" s="9">
        <v>0</v>
      </c>
      <c r="I34" s="10">
        <f t="shared" si="1"/>
        <v>2.7777777777777776E-2</v>
      </c>
    </row>
    <row r="35" spans="1:9" ht="15" x14ac:dyDescent="0.25">
      <c r="A35" s="19" t="s">
        <v>132</v>
      </c>
      <c r="B35" s="9">
        <v>5</v>
      </c>
      <c r="C35" s="9">
        <v>6</v>
      </c>
      <c r="D35" s="9">
        <v>9</v>
      </c>
      <c r="E35" s="9">
        <f t="shared" si="0"/>
        <v>9</v>
      </c>
      <c r="F35" s="9">
        <v>0</v>
      </c>
      <c r="G35" s="9">
        <v>0</v>
      </c>
      <c r="H35" s="9">
        <v>0</v>
      </c>
      <c r="I35" s="10">
        <f t="shared" si="1"/>
        <v>0</v>
      </c>
    </row>
    <row r="36" spans="1:9" ht="15" x14ac:dyDescent="0.25">
      <c r="A36" s="19" t="s">
        <v>133</v>
      </c>
      <c r="B36" s="9">
        <v>2</v>
      </c>
      <c r="C36" s="9">
        <v>3</v>
      </c>
      <c r="D36" s="9">
        <v>3</v>
      </c>
      <c r="E36" s="9">
        <f>D36+H36</f>
        <v>3</v>
      </c>
      <c r="F36" s="9">
        <v>0</v>
      </c>
      <c r="G36" s="9">
        <v>0</v>
      </c>
      <c r="H36" s="9">
        <v>0</v>
      </c>
      <c r="I36" s="10">
        <f t="shared" si="1"/>
        <v>0</v>
      </c>
    </row>
    <row r="37" spans="1:9" ht="15" x14ac:dyDescent="0.25">
      <c r="A37" s="19" t="s">
        <v>135</v>
      </c>
      <c r="B37" s="9">
        <v>0</v>
      </c>
      <c r="C37" s="9">
        <v>0</v>
      </c>
      <c r="D37" s="9">
        <v>1</v>
      </c>
      <c r="E37" s="9">
        <f>D37+H37</f>
        <v>1</v>
      </c>
      <c r="F37" s="9">
        <v>0</v>
      </c>
      <c r="G37" s="9">
        <v>0</v>
      </c>
      <c r="H37" s="9">
        <v>0</v>
      </c>
      <c r="I37" s="10">
        <f t="shared" si="1"/>
        <v>0</v>
      </c>
    </row>
  </sheetData>
  <mergeCells count="5">
    <mergeCell ref="A1:I1"/>
    <mergeCell ref="A2:A3"/>
    <mergeCell ref="B2:E2"/>
    <mergeCell ref="F2:H2"/>
    <mergeCell ref="I2:I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rightToLeft="1" workbookViewId="0">
      <selection activeCell="A4" sqref="A4:J4"/>
    </sheetView>
  </sheetViews>
  <sheetFormatPr defaultRowHeight="14.25" x14ac:dyDescent="0.2"/>
  <cols>
    <col min="1" max="1" width="29.625" style="20" bestFit="1" customWidth="1"/>
    <col min="2" max="4" width="0" style="20" hidden="1" customWidth="1"/>
    <col min="5" max="5" width="13.25" style="20" customWidth="1"/>
    <col min="6" max="8" width="9" style="20"/>
    <col min="9" max="9" width="8.75" style="20" customWidth="1"/>
    <col min="10" max="10" width="17.125" style="20" bestFit="1" customWidth="1"/>
    <col min="11" max="16384" width="9" style="20"/>
  </cols>
  <sheetData>
    <row r="1" spans="1:10" ht="21.75" x14ac:dyDescent="0.5">
      <c r="A1" s="50" t="s">
        <v>79</v>
      </c>
      <c r="B1" s="50"/>
      <c r="C1" s="50"/>
      <c r="D1" s="50"/>
      <c r="E1" s="50"/>
      <c r="F1" s="50"/>
      <c r="G1" s="50"/>
      <c r="H1" s="50"/>
      <c r="I1" s="50"/>
      <c r="J1" s="50"/>
    </row>
    <row r="2" spans="1:10" ht="15" customHeight="1" x14ac:dyDescent="0.2">
      <c r="A2" s="41" t="s">
        <v>187</v>
      </c>
      <c r="B2" s="41" t="s">
        <v>1</v>
      </c>
      <c r="C2" s="41"/>
      <c r="D2" s="41"/>
      <c r="E2" s="41"/>
      <c r="F2" s="41" t="s">
        <v>2</v>
      </c>
      <c r="G2" s="41"/>
      <c r="H2" s="41"/>
      <c r="I2" s="42" t="s">
        <v>3</v>
      </c>
      <c r="J2" s="42" t="s">
        <v>4</v>
      </c>
    </row>
    <row r="3" spans="1:10" ht="15" x14ac:dyDescent="0.2">
      <c r="A3" s="41"/>
      <c r="B3" s="16">
        <v>2017</v>
      </c>
      <c r="C3" s="16">
        <v>2018</v>
      </c>
      <c r="D3" s="16">
        <v>2019</v>
      </c>
      <c r="E3" s="16" t="s">
        <v>5</v>
      </c>
      <c r="F3" s="16">
        <v>2016</v>
      </c>
      <c r="G3" s="16">
        <v>2017</v>
      </c>
      <c r="H3" s="16">
        <v>2018</v>
      </c>
      <c r="I3" s="42"/>
      <c r="J3" s="42"/>
    </row>
    <row r="4" spans="1:10" ht="15" x14ac:dyDescent="0.25">
      <c r="A4" s="43" t="s">
        <v>160</v>
      </c>
      <c r="B4" s="44"/>
      <c r="C4" s="44"/>
      <c r="D4" s="44"/>
      <c r="E4" s="44"/>
      <c r="F4" s="44"/>
      <c r="G4" s="44"/>
      <c r="H4" s="44"/>
      <c r="I4" s="44"/>
      <c r="J4" s="45"/>
    </row>
    <row r="5" spans="1:10" x14ac:dyDescent="0.2">
      <c r="A5" s="6" t="s">
        <v>143</v>
      </c>
      <c r="B5" s="11">
        <v>307</v>
      </c>
      <c r="C5" s="11">
        <v>165</v>
      </c>
      <c r="D5" s="11">
        <v>173</v>
      </c>
      <c r="E5" s="11">
        <f>D5+H5</f>
        <v>177</v>
      </c>
      <c r="F5" s="11">
        <v>6</v>
      </c>
      <c r="G5" s="11">
        <v>8</v>
      </c>
      <c r="H5" s="11">
        <v>4</v>
      </c>
      <c r="I5" s="10">
        <f>AVERAGE(F5:H5)/E5</f>
        <v>3.3898305084745763E-2</v>
      </c>
      <c r="J5" s="4" t="str">
        <f>IF(I5&lt;0.01,"راكد",IF(I5&lt;0.15,"مشبع","مطلوب"))</f>
        <v>مشبع</v>
      </c>
    </row>
    <row r="6" spans="1:10" ht="15" x14ac:dyDescent="0.25">
      <c r="A6" s="46" t="s">
        <v>159</v>
      </c>
      <c r="B6" s="47"/>
      <c r="C6" s="47"/>
      <c r="D6" s="47"/>
      <c r="E6" s="47"/>
      <c r="F6" s="47"/>
      <c r="G6" s="47"/>
      <c r="H6" s="47"/>
      <c r="I6" s="47"/>
      <c r="J6" s="48"/>
    </row>
    <row r="7" spans="1:10" ht="15" x14ac:dyDescent="0.25">
      <c r="A7" s="17" t="s">
        <v>99</v>
      </c>
      <c r="B7" s="5">
        <v>73</v>
      </c>
      <c r="C7" s="5">
        <v>109</v>
      </c>
      <c r="D7" s="5">
        <v>164</v>
      </c>
      <c r="E7" s="5">
        <f t="shared" ref="E7:E12" si="0">D7+H7</f>
        <v>165</v>
      </c>
      <c r="F7" s="5">
        <v>6</v>
      </c>
      <c r="G7" s="5">
        <v>1</v>
      </c>
      <c r="H7" s="5">
        <v>1</v>
      </c>
      <c r="I7" s="7">
        <f t="shared" ref="I7:I12" si="1">AVERAGE(F7:H7)/E7</f>
        <v>1.6161616161616162E-2</v>
      </c>
      <c r="J7" s="3" t="str">
        <f>IF(I7&lt;0.01,"راكد",IF(I7&lt;0.15,"مشبع","مطلوب"))</f>
        <v>مشبع</v>
      </c>
    </row>
    <row r="8" spans="1:10" ht="15" x14ac:dyDescent="0.25">
      <c r="A8" s="18" t="s">
        <v>99</v>
      </c>
      <c r="B8" s="8">
        <v>44</v>
      </c>
      <c r="C8" s="8">
        <v>65</v>
      </c>
      <c r="D8" s="8">
        <v>112</v>
      </c>
      <c r="E8" s="5">
        <f t="shared" si="0"/>
        <v>113</v>
      </c>
      <c r="F8" s="8">
        <v>2</v>
      </c>
      <c r="G8" s="8">
        <v>1</v>
      </c>
      <c r="H8" s="8">
        <v>1</v>
      </c>
      <c r="I8" s="7">
        <f t="shared" si="1"/>
        <v>1.1799410029498525E-2</v>
      </c>
      <c r="J8" s="3" t="str">
        <f>IF(I8&lt;0.01,"راكد",IF(I8&lt;0.15,"مشبع","مطلوب"))</f>
        <v>مشبع</v>
      </c>
    </row>
    <row r="9" spans="1:10" ht="15" x14ac:dyDescent="0.25">
      <c r="A9" s="19" t="s">
        <v>109</v>
      </c>
      <c r="B9" s="9">
        <v>85</v>
      </c>
      <c r="C9" s="9">
        <v>98</v>
      </c>
      <c r="D9" s="9">
        <v>109</v>
      </c>
      <c r="E9" s="9">
        <f t="shared" si="0"/>
        <v>131</v>
      </c>
      <c r="F9" s="9">
        <v>17</v>
      </c>
      <c r="G9" s="9">
        <v>17</v>
      </c>
      <c r="H9" s="9">
        <v>22</v>
      </c>
      <c r="I9" s="10">
        <f t="shared" si="1"/>
        <v>0.14249363867684478</v>
      </c>
      <c r="J9" s="4"/>
    </row>
    <row r="10" spans="1:10" ht="15" x14ac:dyDescent="0.25">
      <c r="A10" s="6" t="s">
        <v>112</v>
      </c>
      <c r="B10" s="11">
        <v>66</v>
      </c>
      <c r="C10" s="11">
        <v>82</v>
      </c>
      <c r="D10" s="11">
        <v>92</v>
      </c>
      <c r="E10" s="9">
        <f t="shared" si="0"/>
        <v>104</v>
      </c>
      <c r="F10" s="11">
        <v>12</v>
      </c>
      <c r="G10" s="11">
        <v>14</v>
      </c>
      <c r="H10" s="11">
        <v>12</v>
      </c>
      <c r="I10" s="10">
        <f t="shared" si="1"/>
        <v>0.12179487179487179</v>
      </c>
      <c r="J10" s="4" t="str">
        <f>IF(I10&lt;0.01,"راكد",IF(I10&lt;0.15,"مشبع","مطلوب"))</f>
        <v>مشبع</v>
      </c>
    </row>
    <row r="11" spans="1:10" ht="15" x14ac:dyDescent="0.25">
      <c r="A11" s="19" t="s">
        <v>123</v>
      </c>
      <c r="B11" s="9">
        <v>102</v>
      </c>
      <c r="C11" s="9">
        <v>108</v>
      </c>
      <c r="D11" s="9">
        <v>117</v>
      </c>
      <c r="E11" s="9">
        <f t="shared" si="0"/>
        <v>118</v>
      </c>
      <c r="F11" s="9">
        <v>4</v>
      </c>
      <c r="G11" s="9">
        <v>2</v>
      </c>
      <c r="H11" s="9">
        <v>1</v>
      </c>
      <c r="I11" s="10">
        <f t="shared" si="1"/>
        <v>1.977401129943503E-2</v>
      </c>
      <c r="J11" s="4" t="str">
        <f>IF(I11&lt;0.01,"راكد",IF(I11&lt;0.15,"مشبع","مطلوب"))</f>
        <v>مشبع</v>
      </c>
    </row>
    <row r="12" spans="1:10" ht="15" x14ac:dyDescent="0.25">
      <c r="A12" s="6" t="s">
        <v>125</v>
      </c>
      <c r="B12" s="11">
        <v>102</v>
      </c>
      <c r="C12" s="11">
        <v>108</v>
      </c>
      <c r="D12" s="11">
        <v>117</v>
      </c>
      <c r="E12" s="9">
        <f t="shared" si="0"/>
        <v>118</v>
      </c>
      <c r="F12" s="11">
        <v>4</v>
      </c>
      <c r="G12" s="11">
        <v>2</v>
      </c>
      <c r="H12" s="11">
        <v>1</v>
      </c>
      <c r="I12" s="10">
        <f t="shared" si="1"/>
        <v>1.977401129943503E-2</v>
      </c>
      <c r="J12" s="4" t="str">
        <f>IF(I12&lt;0.01,"راكد",IF(I12&lt;0.15,"مشبع","مطلوب"))</f>
        <v>مشبع</v>
      </c>
    </row>
    <row r="13" spans="1:10" ht="15" x14ac:dyDescent="0.25">
      <c r="A13" s="43" t="s">
        <v>161</v>
      </c>
      <c r="B13" s="44"/>
      <c r="C13" s="44"/>
      <c r="D13" s="44"/>
      <c r="E13" s="44"/>
      <c r="F13" s="44"/>
      <c r="G13" s="44"/>
      <c r="H13" s="44"/>
      <c r="I13" s="44"/>
      <c r="J13" s="45"/>
    </row>
    <row r="14" spans="1:10" x14ac:dyDescent="0.2">
      <c r="A14" s="6" t="s">
        <v>17</v>
      </c>
      <c r="B14" s="11">
        <v>125</v>
      </c>
      <c r="C14" s="11">
        <v>136</v>
      </c>
      <c r="D14" s="11">
        <v>135</v>
      </c>
      <c r="E14" s="23">
        <f>D14+H14</f>
        <v>144</v>
      </c>
      <c r="F14" s="11">
        <v>4</v>
      </c>
      <c r="G14" s="11">
        <v>6</v>
      </c>
      <c r="H14" s="11">
        <v>9</v>
      </c>
      <c r="I14" s="22">
        <f>AVERAGE(F14:H14)/E14</f>
        <v>4.3981481481481483E-2</v>
      </c>
      <c r="J14" s="6" t="str">
        <f>IF(I14&lt;1%,"راكد",IF(I14&lt;15%,"مشبع","مطلوب"))</f>
        <v>مشبع</v>
      </c>
    </row>
    <row r="15" spans="1:10" ht="15" x14ac:dyDescent="0.25">
      <c r="A15" s="43" t="s">
        <v>162</v>
      </c>
      <c r="B15" s="44"/>
      <c r="C15" s="44"/>
      <c r="D15" s="44"/>
      <c r="E15" s="44"/>
      <c r="F15" s="44"/>
      <c r="G15" s="44"/>
      <c r="H15" s="44"/>
      <c r="I15" s="44"/>
      <c r="J15" s="45"/>
    </row>
    <row r="16" spans="1:10" x14ac:dyDescent="0.2">
      <c r="A16" s="6" t="s">
        <v>23</v>
      </c>
      <c r="B16" s="11">
        <v>169</v>
      </c>
      <c r="C16" s="11">
        <v>169</v>
      </c>
      <c r="D16" s="11">
        <v>165</v>
      </c>
      <c r="E16" s="23">
        <f>D16+H16</f>
        <v>179</v>
      </c>
      <c r="F16" s="11">
        <v>11</v>
      </c>
      <c r="G16" s="11">
        <v>16</v>
      </c>
      <c r="H16" s="11">
        <v>14</v>
      </c>
      <c r="I16" s="22">
        <f>AVERAGE(F16:H16)/E16</f>
        <v>7.6350093109869649E-2</v>
      </c>
      <c r="J16" s="6" t="str">
        <f>IF(I16&lt;1%,"راكد",IF(I16&lt;15%,"مشبع","مطلوب"))</f>
        <v>مشبع</v>
      </c>
    </row>
    <row r="17" spans="1:10" ht="15" x14ac:dyDescent="0.25">
      <c r="A17" s="43" t="s">
        <v>163</v>
      </c>
      <c r="B17" s="44"/>
      <c r="C17" s="44"/>
      <c r="D17" s="44"/>
      <c r="E17" s="44"/>
      <c r="F17" s="44"/>
      <c r="G17" s="44"/>
      <c r="H17" s="44"/>
      <c r="I17" s="44"/>
      <c r="J17" s="45"/>
    </row>
    <row r="18" spans="1:10" x14ac:dyDescent="0.2">
      <c r="A18" s="6" t="s">
        <v>44</v>
      </c>
      <c r="B18" s="11">
        <v>308</v>
      </c>
      <c r="C18" s="11">
        <v>313</v>
      </c>
      <c r="D18" s="11">
        <v>311</v>
      </c>
      <c r="E18" s="23">
        <f t="shared" ref="E18:E33" si="2">D18+H18</f>
        <v>316</v>
      </c>
      <c r="F18" s="11">
        <v>2</v>
      </c>
      <c r="G18" s="11">
        <v>1</v>
      </c>
      <c r="H18" s="11">
        <v>5</v>
      </c>
      <c r="I18" s="22">
        <f t="shared" ref="I18:I33" si="3">AVERAGE(F18:H18)/E18</f>
        <v>8.4388185654008432E-3</v>
      </c>
      <c r="J18" s="6" t="str">
        <f t="shared" ref="J18:J23" si="4">IF(I18&lt;1%,"راكد",IF(I18&lt;15%,"مشبع","مطلوب"))</f>
        <v>راكد</v>
      </c>
    </row>
    <row r="19" spans="1:10" x14ac:dyDescent="0.2">
      <c r="A19" s="6" t="s">
        <v>30</v>
      </c>
      <c r="B19" s="11">
        <v>92</v>
      </c>
      <c r="C19" s="11">
        <v>88</v>
      </c>
      <c r="D19" s="11">
        <v>83</v>
      </c>
      <c r="E19" s="23">
        <f t="shared" si="2"/>
        <v>84</v>
      </c>
      <c r="F19" s="11">
        <v>0</v>
      </c>
      <c r="G19" s="11">
        <v>0</v>
      </c>
      <c r="H19" s="11">
        <v>1</v>
      </c>
      <c r="I19" s="22">
        <f t="shared" si="3"/>
        <v>3.968253968253968E-3</v>
      </c>
      <c r="J19" s="6" t="str">
        <f t="shared" si="4"/>
        <v>راكد</v>
      </c>
    </row>
    <row r="20" spans="1:10" x14ac:dyDescent="0.2">
      <c r="A20" s="6" t="s">
        <v>24</v>
      </c>
      <c r="B20" s="11">
        <v>72</v>
      </c>
      <c r="C20" s="11">
        <v>72</v>
      </c>
      <c r="D20" s="11">
        <v>69</v>
      </c>
      <c r="E20" s="23">
        <f t="shared" si="2"/>
        <v>69</v>
      </c>
      <c r="F20" s="11">
        <v>0</v>
      </c>
      <c r="G20" s="11">
        <v>1</v>
      </c>
      <c r="H20" s="11">
        <v>0</v>
      </c>
      <c r="I20" s="22">
        <f t="shared" si="3"/>
        <v>4.830917874396135E-3</v>
      </c>
      <c r="J20" s="6" t="str">
        <f t="shared" si="4"/>
        <v>راكد</v>
      </c>
    </row>
    <row r="21" spans="1:10" x14ac:dyDescent="0.2">
      <c r="A21" s="6" t="s">
        <v>37</v>
      </c>
      <c r="B21" s="11">
        <v>56</v>
      </c>
      <c r="C21" s="11">
        <v>57</v>
      </c>
      <c r="D21" s="11">
        <v>54</v>
      </c>
      <c r="E21" s="23">
        <f t="shared" si="2"/>
        <v>54</v>
      </c>
      <c r="F21" s="11">
        <v>0</v>
      </c>
      <c r="G21" s="11">
        <v>0</v>
      </c>
      <c r="H21" s="11">
        <v>0</v>
      </c>
      <c r="I21" s="22">
        <f t="shared" si="3"/>
        <v>0</v>
      </c>
      <c r="J21" s="6" t="str">
        <f t="shared" si="4"/>
        <v>راكد</v>
      </c>
    </row>
    <row r="22" spans="1:10" x14ac:dyDescent="0.2">
      <c r="A22" s="6" t="s">
        <v>32</v>
      </c>
      <c r="B22" s="11">
        <v>40</v>
      </c>
      <c r="C22" s="11">
        <v>39</v>
      </c>
      <c r="D22" s="11">
        <v>37</v>
      </c>
      <c r="E22" s="23">
        <f t="shared" si="2"/>
        <v>38</v>
      </c>
      <c r="F22" s="11">
        <v>0</v>
      </c>
      <c r="G22" s="11">
        <v>0</v>
      </c>
      <c r="H22" s="11">
        <v>1</v>
      </c>
      <c r="I22" s="22">
        <f t="shared" si="3"/>
        <v>8.771929824561403E-3</v>
      </c>
      <c r="J22" s="6" t="str">
        <f t="shared" si="4"/>
        <v>راكد</v>
      </c>
    </row>
    <row r="23" spans="1:10" x14ac:dyDescent="0.2">
      <c r="A23" s="6" t="s">
        <v>28</v>
      </c>
      <c r="B23" s="11">
        <v>32</v>
      </c>
      <c r="C23" s="11">
        <v>32</v>
      </c>
      <c r="D23" s="11">
        <v>32</v>
      </c>
      <c r="E23" s="23">
        <f t="shared" si="2"/>
        <v>32</v>
      </c>
      <c r="F23" s="11">
        <v>0</v>
      </c>
      <c r="G23" s="11">
        <v>0</v>
      </c>
      <c r="H23" s="11">
        <v>0</v>
      </c>
      <c r="I23" s="22">
        <f t="shared" si="3"/>
        <v>0</v>
      </c>
      <c r="J23" s="6" t="str">
        <f t="shared" si="4"/>
        <v>راكد</v>
      </c>
    </row>
    <row r="24" spans="1:10" x14ac:dyDescent="0.2">
      <c r="A24" s="6" t="s">
        <v>40</v>
      </c>
      <c r="B24" s="11">
        <v>26</v>
      </c>
      <c r="C24" s="11">
        <v>6</v>
      </c>
      <c r="D24" s="11">
        <v>7</v>
      </c>
      <c r="E24" s="23">
        <f t="shared" si="2"/>
        <v>15</v>
      </c>
      <c r="F24" s="11">
        <v>5</v>
      </c>
      <c r="G24" s="11">
        <v>10</v>
      </c>
      <c r="H24" s="11">
        <v>8</v>
      </c>
      <c r="I24" s="22">
        <f t="shared" si="3"/>
        <v>0.51111111111111118</v>
      </c>
      <c r="J24" s="6" t="s">
        <v>82</v>
      </c>
    </row>
    <row r="25" spans="1:10" x14ac:dyDescent="0.2">
      <c r="A25" s="6" t="s">
        <v>31</v>
      </c>
      <c r="B25" s="11">
        <v>13</v>
      </c>
      <c r="C25" s="11">
        <v>13</v>
      </c>
      <c r="D25" s="11">
        <v>13</v>
      </c>
      <c r="E25" s="23">
        <f t="shared" si="2"/>
        <v>14</v>
      </c>
      <c r="F25" s="11">
        <v>0</v>
      </c>
      <c r="G25" s="11">
        <v>2</v>
      </c>
      <c r="H25" s="11">
        <v>1</v>
      </c>
      <c r="I25" s="22">
        <f t="shared" si="3"/>
        <v>7.1428571428571425E-2</v>
      </c>
      <c r="J25" s="6" t="str">
        <f>IF(I25&lt;1%,"راكد",IF(I25&lt;15%,"مشبع","مطلوب"))</f>
        <v>مشبع</v>
      </c>
    </row>
    <row r="26" spans="1:10" x14ac:dyDescent="0.2">
      <c r="A26" s="6" t="s">
        <v>73</v>
      </c>
      <c r="B26" s="11">
        <v>10</v>
      </c>
      <c r="C26" s="11">
        <v>10</v>
      </c>
      <c r="D26" s="11">
        <v>9</v>
      </c>
      <c r="E26" s="23">
        <f t="shared" si="2"/>
        <v>9</v>
      </c>
      <c r="F26" s="11">
        <v>0</v>
      </c>
      <c r="G26" s="11">
        <v>0</v>
      </c>
      <c r="H26" s="11">
        <v>0</v>
      </c>
      <c r="I26" s="22">
        <f t="shared" si="3"/>
        <v>0</v>
      </c>
      <c r="J26" s="6" t="str">
        <f>IF(I26&lt;1%,"راكد",IF(I26&lt;15%,"مشبع","مطلوب"))</f>
        <v>راكد</v>
      </c>
    </row>
    <row r="27" spans="1:10" x14ac:dyDescent="0.2">
      <c r="A27" s="6" t="s">
        <v>33</v>
      </c>
      <c r="B27" s="11">
        <v>3</v>
      </c>
      <c r="C27" s="11">
        <v>8</v>
      </c>
      <c r="D27" s="11">
        <v>7</v>
      </c>
      <c r="E27" s="23">
        <f t="shared" si="2"/>
        <v>7</v>
      </c>
      <c r="F27" s="11">
        <v>0</v>
      </c>
      <c r="G27" s="11">
        <v>0</v>
      </c>
      <c r="H27" s="11">
        <v>0</v>
      </c>
      <c r="I27" s="22">
        <f t="shared" si="3"/>
        <v>0</v>
      </c>
      <c r="J27" s="6" t="str">
        <f>IF(I27&lt;1%,"راكد",IF(I27&lt;15%,"مشبع","مطلوب"))</f>
        <v>راكد</v>
      </c>
    </row>
    <row r="28" spans="1:10" x14ac:dyDescent="0.2">
      <c r="A28" s="6" t="s">
        <v>34</v>
      </c>
      <c r="B28" s="11">
        <v>7</v>
      </c>
      <c r="C28" s="11">
        <v>7</v>
      </c>
      <c r="D28" s="11">
        <v>7</v>
      </c>
      <c r="E28" s="23">
        <f t="shared" si="2"/>
        <v>7</v>
      </c>
      <c r="F28" s="11">
        <v>0</v>
      </c>
      <c r="G28" s="11">
        <v>0</v>
      </c>
      <c r="H28" s="11">
        <v>0</v>
      </c>
      <c r="I28" s="22">
        <f t="shared" si="3"/>
        <v>0</v>
      </c>
      <c r="J28" s="6" t="str">
        <f>IF(I28&lt;1%,"راكد",IF(I28&lt;15%,"مشبع","مطلوب"))</f>
        <v>راكد</v>
      </c>
    </row>
    <row r="29" spans="1:10" x14ac:dyDescent="0.2">
      <c r="A29" s="6" t="s">
        <v>69</v>
      </c>
      <c r="B29" s="11">
        <v>4</v>
      </c>
      <c r="C29" s="11">
        <v>4</v>
      </c>
      <c r="D29" s="11">
        <v>5</v>
      </c>
      <c r="E29" s="23">
        <f t="shared" si="2"/>
        <v>5</v>
      </c>
      <c r="F29" s="11">
        <v>0</v>
      </c>
      <c r="G29" s="11">
        <v>0</v>
      </c>
      <c r="H29" s="11">
        <v>0</v>
      </c>
      <c r="I29" s="22">
        <f t="shared" si="3"/>
        <v>0</v>
      </c>
      <c r="J29" s="6" t="str">
        <f>IF(I29&lt;1%,"راكد",IF(I29&lt;15%,"مشبع","مطلوب"))</f>
        <v>راكد</v>
      </c>
    </row>
    <row r="30" spans="1:10" x14ac:dyDescent="0.2">
      <c r="A30" s="6" t="s">
        <v>55</v>
      </c>
      <c r="B30" s="11">
        <v>3</v>
      </c>
      <c r="C30" s="11">
        <v>3</v>
      </c>
      <c r="D30" s="11">
        <v>3</v>
      </c>
      <c r="E30" s="23">
        <f t="shared" si="2"/>
        <v>3</v>
      </c>
      <c r="F30" s="11">
        <v>0</v>
      </c>
      <c r="G30" s="11">
        <v>0</v>
      </c>
      <c r="H30" s="11">
        <v>0</v>
      </c>
      <c r="I30" s="22">
        <f t="shared" si="3"/>
        <v>0</v>
      </c>
      <c r="J30" s="6" t="s">
        <v>158</v>
      </c>
    </row>
    <row r="31" spans="1:10" x14ac:dyDescent="0.2">
      <c r="A31" s="6" t="s">
        <v>39</v>
      </c>
      <c r="B31" s="11">
        <v>2</v>
      </c>
      <c r="C31" s="11">
        <v>2</v>
      </c>
      <c r="D31" s="11">
        <v>2</v>
      </c>
      <c r="E31" s="23">
        <f t="shared" si="2"/>
        <v>2</v>
      </c>
      <c r="F31" s="11">
        <v>0</v>
      </c>
      <c r="G31" s="11">
        <v>0</v>
      </c>
      <c r="H31" s="11">
        <v>0</v>
      </c>
      <c r="I31" s="22">
        <f t="shared" si="3"/>
        <v>0</v>
      </c>
      <c r="J31" s="6" t="str">
        <f>IF(I31&lt;1%,"راكد",IF(I31&lt;15%,"مشبع","مطلوب"))</f>
        <v>راكد</v>
      </c>
    </row>
    <row r="32" spans="1:10" x14ac:dyDescent="0.2">
      <c r="A32" s="6" t="s">
        <v>49</v>
      </c>
      <c r="B32" s="11">
        <v>1</v>
      </c>
      <c r="C32" s="11">
        <v>1</v>
      </c>
      <c r="D32" s="11">
        <v>1</v>
      </c>
      <c r="E32" s="23">
        <f t="shared" si="2"/>
        <v>1</v>
      </c>
      <c r="F32" s="11">
        <v>0</v>
      </c>
      <c r="G32" s="11">
        <v>0</v>
      </c>
      <c r="H32" s="11">
        <v>0</v>
      </c>
      <c r="I32" s="22">
        <f t="shared" si="3"/>
        <v>0</v>
      </c>
      <c r="J32" s="6" t="s">
        <v>158</v>
      </c>
    </row>
    <row r="33" spans="1:10" x14ac:dyDescent="0.2">
      <c r="A33" s="6" t="s">
        <v>57</v>
      </c>
      <c r="B33" s="11">
        <v>1</v>
      </c>
      <c r="C33" s="11">
        <v>1</v>
      </c>
      <c r="D33" s="11">
        <v>1</v>
      </c>
      <c r="E33" s="23">
        <f t="shared" si="2"/>
        <v>1</v>
      </c>
      <c r="F33" s="11">
        <v>0</v>
      </c>
      <c r="G33" s="11">
        <v>0</v>
      </c>
      <c r="H33" s="11">
        <v>0</v>
      </c>
      <c r="I33" s="22">
        <f t="shared" si="3"/>
        <v>0</v>
      </c>
      <c r="J33" s="6" t="str">
        <f>IF(I33&lt;1%,"راكد",IF(I33&lt;15%,"مشبع","مطلوب"))</f>
        <v>راكد</v>
      </c>
    </row>
  </sheetData>
  <sortState ref="A38:L48">
    <sortCondition descending="1" ref="E38"/>
  </sortState>
  <mergeCells count="11">
    <mergeCell ref="A4:J4"/>
    <mergeCell ref="A6:J6"/>
    <mergeCell ref="A13:J13"/>
    <mergeCell ref="A15:J15"/>
    <mergeCell ref="A17:J17"/>
    <mergeCell ref="A1:J1"/>
    <mergeCell ref="A2:A3"/>
    <mergeCell ref="B2:E2"/>
    <mergeCell ref="F2:H2"/>
    <mergeCell ref="I2:I3"/>
    <mergeCell ref="J2:J3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rightToLeft="1" workbookViewId="0">
      <selection activeCell="A40" sqref="A40"/>
    </sheetView>
  </sheetViews>
  <sheetFormatPr defaultRowHeight="14.25" x14ac:dyDescent="0.2"/>
  <cols>
    <col min="1" max="1" width="29.625" style="20" bestFit="1" customWidth="1"/>
    <col min="2" max="4" width="0" style="20" hidden="1" customWidth="1"/>
    <col min="5" max="5" width="13.25" style="20" customWidth="1"/>
    <col min="6" max="8" width="9" style="20"/>
    <col min="9" max="9" width="8.75" style="20" customWidth="1"/>
    <col min="10" max="16384" width="9" style="20"/>
  </cols>
  <sheetData>
    <row r="1" spans="1:9" ht="21.75" x14ac:dyDescent="0.5">
      <c r="A1" s="50" t="s">
        <v>186</v>
      </c>
      <c r="B1" s="50"/>
      <c r="C1" s="50"/>
      <c r="D1" s="50"/>
      <c r="E1" s="50"/>
      <c r="F1" s="50"/>
      <c r="G1" s="50"/>
      <c r="H1" s="50"/>
      <c r="I1" s="50"/>
    </row>
    <row r="2" spans="1:9" ht="15" customHeight="1" x14ac:dyDescent="0.2">
      <c r="A2" s="41" t="s">
        <v>185</v>
      </c>
      <c r="B2" s="41" t="s">
        <v>1</v>
      </c>
      <c r="C2" s="41"/>
      <c r="D2" s="41"/>
      <c r="E2" s="41"/>
      <c r="F2" s="41" t="s">
        <v>2</v>
      </c>
      <c r="G2" s="41"/>
      <c r="H2" s="41"/>
      <c r="I2" s="42" t="s">
        <v>3</v>
      </c>
    </row>
    <row r="3" spans="1:9" ht="15" x14ac:dyDescent="0.2">
      <c r="A3" s="41"/>
      <c r="B3" s="28">
        <v>2017</v>
      </c>
      <c r="C3" s="28">
        <v>2018</v>
      </c>
      <c r="D3" s="28">
        <v>2019</v>
      </c>
      <c r="E3" s="28" t="s">
        <v>5</v>
      </c>
      <c r="F3" s="28">
        <v>2016</v>
      </c>
      <c r="G3" s="28">
        <v>2017</v>
      </c>
      <c r="H3" s="28">
        <v>2018</v>
      </c>
      <c r="I3" s="42"/>
    </row>
    <row r="4" spans="1:9" x14ac:dyDescent="0.2">
      <c r="A4" s="6" t="s">
        <v>153</v>
      </c>
      <c r="B4" s="11">
        <v>11</v>
      </c>
      <c r="C4" s="11">
        <v>0</v>
      </c>
      <c r="D4" s="11">
        <v>2</v>
      </c>
      <c r="E4" s="11">
        <f t="shared" ref="E4:E15" si="0">D4+H4</f>
        <v>2</v>
      </c>
      <c r="F4" s="11">
        <v>1</v>
      </c>
      <c r="G4" s="11">
        <v>8</v>
      </c>
      <c r="H4" s="11">
        <v>0</v>
      </c>
      <c r="I4" s="10">
        <f>AVERAGE(F4:H4)/E4</f>
        <v>1.5</v>
      </c>
    </row>
    <row r="5" spans="1:9" x14ac:dyDescent="0.2">
      <c r="A5" s="6" t="s">
        <v>136</v>
      </c>
      <c r="B5" s="11">
        <v>1</v>
      </c>
      <c r="C5" s="11">
        <v>2</v>
      </c>
      <c r="D5" s="11">
        <v>4</v>
      </c>
      <c r="E5" s="11">
        <f t="shared" si="0"/>
        <v>6</v>
      </c>
      <c r="F5" s="11">
        <v>2</v>
      </c>
      <c r="G5" s="11">
        <v>1</v>
      </c>
      <c r="H5" s="11">
        <v>2</v>
      </c>
      <c r="I5" s="10">
        <f t="shared" ref="I5:I15" si="1">AVERAGE(F5:H5)/E5</f>
        <v>0.27777777777777779</v>
      </c>
    </row>
    <row r="6" spans="1:9" x14ac:dyDescent="0.2">
      <c r="A6" s="6" t="s">
        <v>137</v>
      </c>
      <c r="B6" s="11">
        <v>5</v>
      </c>
      <c r="C6" s="11">
        <v>0</v>
      </c>
      <c r="D6" s="11">
        <v>1</v>
      </c>
      <c r="E6" s="11">
        <f t="shared" si="0"/>
        <v>6</v>
      </c>
      <c r="F6" s="11">
        <v>5</v>
      </c>
      <c r="G6" s="11">
        <v>1</v>
      </c>
      <c r="H6" s="11">
        <v>5</v>
      </c>
      <c r="I6" s="10">
        <f t="shared" si="1"/>
        <v>0.61111111111111105</v>
      </c>
    </row>
    <row r="7" spans="1:9" x14ac:dyDescent="0.2">
      <c r="A7" s="6" t="s">
        <v>155</v>
      </c>
      <c r="B7" s="11">
        <v>4</v>
      </c>
      <c r="C7" s="11">
        <v>5</v>
      </c>
      <c r="D7" s="11">
        <v>6</v>
      </c>
      <c r="E7" s="11">
        <f t="shared" si="0"/>
        <v>6</v>
      </c>
      <c r="F7" s="11">
        <v>0</v>
      </c>
      <c r="G7" s="11">
        <v>0</v>
      </c>
      <c r="H7" s="11">
        <v>0</v>
      </c>
      <c r="I7" s="10">
        <f t="shared" si="1"/>
        <v>0</v>
      </c>
    </row>
    <row r="8" spans="1:9" x14ac:dyDescent="0.2">
      <c r="A8" s="6" t="s">
        <v>140</v>
      </c>
      <c r="B8" s="11">
        <v>10</v>
      </c>
      <c r="C8" s="11">
        <v>19</v>
      </c>
      <c r="D8" s="11">
        <v>20</v>
      </c>
      <c r="E8" s="11">
        <f t="shared" si="0"/>
        <v>22</v>
      </c>
      <c r="F8" s="11">
        <v>9</v>
      </c>
      <c r="G8" s="11">
        <v>4</v>
      </c>
      <c r="H8" s="11">
        <v>2</v>
      </c>
      <c r="I8" s="10">
        <f t="shared" si="1"/>
        <v>0.22727272727272727</v>
      </c>
    </row>
    <row r="9" spans="1:9" x14ac:dyDescent="0.2">
      <c r="A9" s="6" t="s">
        <v>141</v>
      </c>
      <c r="B9" s="11">
        <v>1</v>
      </c>
      <c r="C9" s="11">
        <v>1</v>
      </c>
      <c r="D9" s="11">
        <v>1</v>
      </c>
      <c r="E9" s="11">
        <f t="shared" si="0"/>
        <v>1</v>
      </c>
      <c r="F9" s="11">
        <v>0</v>
      </c>
      <c r="G9" s="11">
        <v>0</v>
      </c>
      <c r="H9" s="11">
        <v>0</v>
      </c>
      <c r="I9" s="10">
        <f t="shared" si="1"/>
        <v>0</v>
      </c>
    </row>
    <row r="10" spans="1:9" x14ac:dyDescent="0.2">
      <c r="A10" s="6" t="s">
        <v>144</v>
      </c>
      <c r="B10" s="11">
        <v>25</v>
      </c>
      <c r="C10" s="11">
        <v>23</v>
      </c>
      <c r="D10" s="11">
        <v>19</v>
      </c>
      <c r="E10" s="11">
        <f t="shared" si="0"/>
        <v>25</v>
      </c>
      <c r="F10" s="11">
        <v>1</v>
      </c>
      <c r="G10" s="11">
        <v>1</v>
      </c>
      <c r="H10" s="11">
        <v>6</v>
      </c>
      <c r="I10" s="10">
        <f t="shared" si="1"/>
        <v>0.10666666666666666</v>
      </c>
    </row>
    <row r="11" spans="1:9" x14ac:dyDescent="0.2">
      <c r="A11" s="6" t="s">
        <v>145</v>
      </c>
      <c r="B11" s="11">
        <v>22</v>
      </c>
      <c r="C11" s="11">
        <v>9</v>
      </c>
      <c r="D11" s="11">
        <v>12</v>
      </c>
      <c r="E11" s="11">
        <f t="shared" si="0"/>
        <v>19</v>
      </c>
      <c r="F11" s="11">
        <v>1</v>
      </c>
      <c r="G11" s="11">
        <v>6</v>
      </c>
      <c r="H11" s="11">
        <v>7</v>
      </c>
      <c r="I11" s="10">
        <f t="shared" si="1"/>
        <v>0.24561403508771931</v>
      </c>
    </row>
    <row r="12" spans="1:9" x14ac:dyDescent="0.2">
      <c r="A12" s="6" t="s">
        <v>150</v>
      </c>
      <c r="B12" s="11">
        <v>32</v>
      </c>
      <c r="C12" s="11">
        <v>14</v>
      </c>
      <c r="D12" s="11">
        <v>14</v>
      </c>
      <c r="E12" s="11">
        <f t="shared" si="0"/>
        <v>15</v>
      </c>
      <c r="F12" s="11">
        <v>0</v>
      </c>
      <c r="G12" s="11">
        <v>1</v>
      </c>
      <c r="H12" s="11">
        <v>1</v>
      </c>
      <c r="I12" s="10">
        <f t="shared" si="1"/>
        <v>4.4444444444444439E-2</v>
      </c>
    </row>
    <row r="13" spans="1:9" x14ac:dyDescent="0.2">
      <c r="A13" s="6" t="s">
        <v>156</v>
      </c>
      <c r="B13" s="11">
        <v>0</v>
      </c>
      <c r="C13" s="11">
        <v>0</v>
      </c>
      <c r="D13" s="11">
        <v>1</v>
      </c>
      <c r="E13" s="11">
        <f t="shared" si="0"/>
        <v>1</v>
      </c>
      <c r="F13" s="11">
        <v>0</v>
      </c>
      <c r="G13" s="11">
        <v>0</v>
      </c>
      <c r="H13" s="11">
        <v>0</v>
      </c>
      <c r="I13" s="10">
        <f t="shared" si="1"/>
        <v>0</v>
      </c>
    </row>
    <row r="14" spans="1:9" x14ac:dyDescent="0.2">
      <c r="A14" s="6" t="s">
        <v>151</v>
      </c>
      <c r="B14" s="11">
        <v>13</v>
      </c>
      <c r="C14" s="11">
        <v>13</v>
      </c>
      <c r="D14" s="11">
        <v>16</v>
      </c>
      <c r="E14" s="11">
        <f t="shared" si="0"/>
        <v>17</v>
      </c>
      <c r="F14" s="11">
        <v>0</v>
      </c>
      <c r="G14" s="11">
        <v>0</v>
      </c>
      <c r="H14" s="11">
        <v>1</v>
      </c>
      <c r="I14" s="10">
        <f t="shared" si="1"/>
        <v>1.9607843137254902E-2</v>
      </c>
    </row>
    <row r="15" spans="1:9" x14ac:dyDescent="0.2">
      <c r="A15" s="6" t="s">
        <v>152</v>
      </c>
      <c r="B15" s="11">
        <v>1</v>
      </c>
      <c r="C15" s="11">
        <v>2</v>
      </c>
      <c r="D15" s="11">
        <v>2</v>
      </c>
      <c r="E15" s="11">
        <f t="shared" si="0"/>
        <v>2</v>
      </c>
      <c r="F15" s="11">
        <v>0</v>
      </c>
      <c r="G15" s="11">
        <v>0</v>
      </c>
      <c r="H15" s="11">
        <v>0</v>
      </c>
      <c r="I15" s="10">
        <f t="shared" si="1"/>
        <v>0</v>
      </c>
    </row>
    <row r="16" spans="1:9" ht="15" x14ac:dyDescent="0.25">
      <c r="A16" s="17" t="s">
        <v>86</v>
      </c>
      <c r="B16" s="5">
        <v>64</v>
      </c>
      <c r="C16" s="5">
        <v>57</v>
      </c>
      <c r="D16" s="5">
        <v>56</v>
      </c>
      <c r="E16" s="5">
        <f t="shared" ref="E16:E42" si="2">D16+H16</f>
        <v>56</v>
      </c>
      <c r="F16" s="5">
        <v>1</v>
      </c>
      <c r="G16" s="5">
        <v>0</v>
      </c>
      <c r="H16" s="5">
        <v>0</v>
      </c>
      <c r="I16" s="7">
        <f t="shared" ref="I16:I50" si="3">AVERAGE(F16:H16)/E16</f>
        <v>5.9523809523809521E-3</v>
      </c>
    </row>
    <row r="17" spans="1:9" ht="15" x14ac:dyDescent="0.25">
      <c r="A17" s="17" t="s">
        <v>87</v>
      </c>
      <c r="B17" s="5">
        <v>14</v>
      </c>
      <c r="C17" s="5">
        <v>16</v>
      </c>
      <c r="D17" s="5">
        <v>8</v>
      </c>
      <c r="E17" s="5">
        <f t="shared" si="2"/>
        <v>10</v>
      </c>
      <c r="F17" s="5">
        <v>2</v>
      </c>
      <c r="G17" s="5">
        <v>0</v>
      </c>
      <c r="H17" s="5">
        <v>2</v>
      </c>
      <c r="I17" s="7">
        <f t="shared" si="3"/>
        <v>0.13333333333333333</v>
      </c>
    </row>
    <row r="18" spans="1:9" ht="15" x14ac:dyDescent="0.25">
      <c r="A18" s="17" t="s">
        <v>92</v>
      </c>
      <c r="B18" s="5">
        <v>81</v>
      </c>
      <c r="C18" s="5">
        <v>49</v>
      </c>
      <c r="D18" s="5">
        <v>37</v>
      </c>
      <c r="E18" s="5">
        <f t="shared" si="2"/>
        <v>43</v>
      </c>
      <c r="F18" s="5">
        <v>0</v>
      </c>
      <c r="G18" s="5">
        <v>10</v>
      </c>
      <c r="H18" s="5">
        <v>6</v>
      </c>
      <c r="I18" s="7">
        <f t="shared" si="3"/>
        <v>0.12403100775193798</v>
      </c>
    </row>
    <row r="19" spans="1:9" ht="15" x14ac:dyDescent="0.25">
      <c r="A19" s="18" t="s">
        <v>94</v>
      </c>
      <c r="B19" s="8">
        <v>35</v>
      </c>
      <c r="C19" s="8">
        <v>15</v>
      </c>
      <c r="D19" s="8">
        <v>13</v>
      </c>
      <c r="E19" s="5">
        <f t="shared" si="2"/>
        <v>15</v>
      </c>
      <c r="F19" s="5">
        <v>0</v>
      </c>
      <c r="G19" s="8">
        <v>9</v>
      </c>
      <c r="H19" s="8">
        <v>2</v>
      </c>
      <c r="I19" s="7">
        <f t="shared" si="3"/>
        <v>0.24444444444444444</v>
      </c>
    </row>
    <row r="20" spans="1:9" ht="15" x14ac:dyDescent="0.25">
      <c r="A20" s="18" t="s">
        <v>95</v>
      </c>
      <c r="B20" s="8">
        <v>3</v>
      </c>
      <c r="C20" s="8">
        <v>3</v>
      </c>
      <c r="D20" s="8">
        <v>3</v>
      </c>
      <c r="E20" s="5">
        <f t="shared" si="2"/>
        <v>3</v>
      </c>
      <c r="F20" s="5">
        <v>0</v>
      </c>
      <c r="G20" s="5">
        <v>0</v>
      </c>
      <c r="H20" s="5">
        <v>0</v>
      </c>
      <c r="I20" s="7">
        <f t="shared" si="3"/>
        <v>0</v>
      </c>
    </row>
    <row r="21" spans="1:9" ht="15" x14ac:dyDescent="0.25">
      <c r="A21" s="18" t="s">
        <v>96</v>
      </c>
      <c r="B21" s="8">
        <v>1</v>
      </c>
      <c r="C21" s="8">
        <v>1</v>
      </c>
      <c r="D21" s="8">
        <v>1</v>
      </c>
      <c r="E21" s="5">
        <f t="shared" si="2"/>
        <v>1</v>
      </c>
      <c r="F21" s="5">
        <v>0</v>
      </c>
      <c r="G21" s="5">
        <v>0</v>
      </c>
      <c r="H21" s="5">
        <v>0</v>
      </c>
      <c r="I21" s="7">
        <f t="shared" si="3"/>
        <v>0</v>
      </c>
    </row>
    <row r="22" spans="1:9" ht="15" x14ac:dyDescent="0.25">
      <c r="A22" s="17" t="s">
        <v>98</v>
      </c>
      <c r="B22" s="5">
        <v>10</v>
      </c>
      <c r="C22" s="5">
        <v>7</v>
      </c>
      <c r="D22" s="5">
        <v>19</v>
      </c>
      <c r="E22" s="5">
        <f t="shared" si="2"/>
        <v>21</v>
      </c>
      <c r="F22" s="5">
        <v>1</v>
      </c>
      <c r="G22" s="5">
        <v>5</v>
      </c>
      <c r="H22" s="5">
        <v>2</v>
      </c>
      <c r="I22" s="7">
        <f t="shared" si="3"/>
        <v>0.12698412698412698</v>
      </c>
    </row>
    <row r="23" spans="1:9" ht="15" x14ac:dyDescent="0.25">
      <c r="A23" s="18" t="s">
        <v>100</v>
      </c>
      <c r="B23" s="8">
        <v>6</v>
      </c>
      <c r="C23" s="8">
        <v>17</v>
      </c>
      <c r="D23" s="8">
        <v>18</v>
      </c>
      <c r="E23" s="5">
        <f t="shared" si="2"/>
        <v>18</v>
      </c>
      <c r="F23" s="5">
        <v>0</v>
      </c>
      <c r="G23" s="5">
        <v>0</v>
      </c>
      <c r="H23" s="5">
        <v>0</v>
      </c>
      <c r="I23" s="7">
        <f t="shared" si="3"/>
        <v>0</v>
      </c>
    </row>
    <row r="24" spans="1:9" ht="15" x14ac:dyDescent="0.25">
      <c r="A24" s="18" t="s">
        <v>102</v>
      </c>
      <c r="B24" s="8">
        <v>1</v>
      </c>
      <c r="C24" s="8">
        <v>1</v>
      </c>
      <c r="D24" s="8">
        <v>2</v>
      </c>
      <c r="E24" s="5">
        <f t="shared" si="2"/>
        <v>2</v>
      </c>
      <c r="F24" s="5">
        <v>0</v>
      </c>
      <c r="G24" s="5">
        <v>0</v>
      </c>
      <c r="H24" s="5">
        <v>0</v>
      </c>
      <c r="I24" s="7">
        <f t="shared" si="3"/>
        <v>0</v>
      </c>
    </row>
    <row r="25" spans="1:9" ht="15" x14ac:dyDescent="0.25">
      <c r="A25" s="18" t="s">
        <v>103</v>
      </c>
      <c r="B25" s="8">
        <v>22</v>
      </c>
      <c r="C25" s="8">
        <v>26</v>
      </c>
      <c r="D25" s="8">
        <v>32</v>
      </c>
      <c r="E25" s="5">
        <f t="shared" si="2"/>
        <v>32</v>
      </c>
      <c r="F25" s="8">
        <v>4</v>
      </c>
      <c r="G25" s="5">
        <v>0</v>
      </c>
      <c r="H25" s="5">
        <v>0</v>
      </c>
      <c r="I25" s="7">
        <f t="shared" si="3"/>
        <v>4.1666666666666664E-2</v>
      </c>
    </row>
    <row r="26" spans="1:9" ht="15" x14ac:dyDescent="0.25">
      <c r="A26" s="17" t="s">
        <v>104</v>
      </c>
      <c r="B26" s="5">
        <v>7</v>
      </c>
      <c r="C26" s="5">
        <v>69</v>
      </c>
      <c r="D26" s="5">
        <v>59</v>
      </c>
      <c r="E26" s="5">
        <f t="shared" si="2"/>
        <v>63</v>
      </c>
      <c r="F26" s="5">
        <v>0</v>
      </c>
      <c r="G26" s="5">
        <v>0</v>
      </c>
      <c r="H26" s="5">
        <v>4</v>
      </c>
      <c r="I26" s="7">
        <f t="shared" si="3"/>
        <v>2.1164021164021163E-2</v>
      </c>
    </row>
    <row r="27" spans="1:9" ht="15" x14ac:dyDescent="0.25">
      <c r="A27" s="19" t="s">
        <v>105</v>
      </c>
      <c r="B27" s="9">
        <v>13</v>
      </c>
      <c r="C27" s="9">
        <v>13</v>
      </c>
      <c r="D27" s="9">
        <v>14</v>
      </c>
      <c r="E27" s="9">
        <f t="shared" si="2"/>
        <v>14</v>
      </c>
      <c r="F27" s="9">
        <v>0</v>
      </c>
      <c r="G27" s="9">
        <v>0</v>
      </c>
      <c r="H27" s="9">
        <v>0</v>
      </c>
      <c r="I27" s="10">
        <f t="shared" si="3"/>
        <v>0</v>
      </c>
    </row>
    <row r="28" spans="1:9" ht="15" x14ac:dyDescent="0.25">
      <c r="A28" s="19" t="s">
        <v>107</v>
      </c>
      <c r="B28" s="9">
        <v>101</v>
      </c>
      <c r="C28" s="9">
        <v>53</v>
      </c>
      <c r="D28" s="9">
        <v>48</v>
      </c>
      <c r="E28" s="9">
        <f t="shared" si="2"/>
        <v>48</v>
      </c>
      <c r="F28" s="9">
        <v>1</v>
      </c>
      <c r="G28" s="9">
        <v>0</v>
      </c>
      <c r="H28" s="9">
        <v>0</v>
      </c>
      <c r="I28" s="10">
        <f t="shared" si="3"/>
        <v>6.9444444444444441E-3</v>
      </c>
    </row>
    <row r="29" spans="1:9" ht="15" x14ac:dyDescent="0.25">
      <c r="A29" s="6" t="s">
        <v>109</v>
      </c>
      <c r="B29" s="11">
        <v>19</v>
      </c>
      <c r="C29" s="11">
        <v>16</v>
      </c>
      <c r="D29" s="11">
        <v>17</v>
      </c>
      <c r="E29" s="9">
        <f t="shared" si="2"/>
        <v>27</v>
      </c>
      <c r="F29" s="11">
        <v>5</v>
      </c>
      <c r="G29" s="11">
        <v>3</v>
      </c>
      <c r="H29" s="11">
        <v>10</v>
      </c>
      <c r="I29" s="10">
        <f t="shared" si="3"/>
        <v>0.22222222222222221</v>
      </c>
    </row>
    <row r="30" spans="1:9" ht="15" x14ac:dyDescent="0.25">
      <c r="A30" s="19" t="s">
        <v>114</v>
      </c>
      <c r="B30" s="9">
        <v>1</v>
      </c>
      <c r="C30" s="9">
        <v>1</v>
      </c>
      <c r="D30" s="9">
        <v>1</v>
      </c>
      <c r="E30" s="9">
        <f t="shared" si="2"/>
        <v>1</v>
      </c>
      <c r="F30" s="9">
        <v>0</v>
      </c>
      <c r="G30" s="9">
        <v>0</v>
      </c>
      <c r="H30" s="9">
        <v>0</v>
      </c>
      <c r="I30" s="10">
        <f t="shared" si="3"/>
        <v>0</v>
      </c>
    </row>
    <row r="31" spans="1:9" ht="15" x14ac:dyDescent="0.25">
      <c r="A31" s="19" t="s">
        <v>115</v>
      </c>
      <c r="B31" s="9">
        <v>1</v>
      </c>
      <c r="C31" s="9">
        <v>1</v>
      </c>
      <c r="D31" s="9">
        <v>1</v>
      </c>
      <c r="E31" s="9">
        <f t="shared" si="2"/>
        <v>1</v>
      </c>
      <c r="F31" s="9">
        <v>0</v>
      </c>
      <c r="G31" s="9">
        <v>0</v>
      </c>
      <c r="H31" s="9">
        <v>0</v>
      </c>
      <c r="I31" s="10">
        <f t="shared" si="3"/>
        <v>0</v>
      </c>
    </row>
    <row r="32" spans="1:9" ht="15" x14ac:dyDescent="0.25">
      <c r="A32" s="19" t="s">
        <v>117</v>
      </c>
      <c r="B32" s="9">
        <v>25</v>
      </c>
      <c r="C32" s="9">
        <v>26</v>
      </c>
      <c r="D32" s="9">
        <v>25</v>
      </c>
      <c r="E32" s="9">
        <f t="shared" si="2"/>
        <v>25</v>
      </c>
      <c r="F32" s="9">
        <v>1</v>
      </c>
      <c r="G32" s="9">
        <v>1</v>
      </c>
      <c r="H32" s="9">
        <v>0</v>
      </c>
      <c r="I32" s="10">
        <f t="shared" si="3"/>
        <v>2.6666666666666665E-2</v>
      </c>
    </row>
    <row r="33" spans="1:9" ht="15" x14ac:dyDescent="0.25">
      <c r="A33" s="19" t="s">
        <v>119</v>
      </c>
      <c r="B33" s="9">
        <v>37</v>
      </c>
      <c r="C33" s="9">
        <v>47</v>
      </c>
      <c r="D33" s="9">
        <v>60</v>
      </c>
      <c r="E33" s="9">
        <f t="shared" si="2"/>
        <v>61</v>
      </c>
      <c r="F33" s="9">
        <v>5</v>
      </c>
      <c r="G33" s="9">
        <v>0</v>
      </c>
      <c r="H33" s="9">
        <v>1</v>
      </c>
      <c r="I33" s="10">
        <f t="shared" si="3"/>
        <v>3.2786885245901641E-2</v>
      </c>
    </row>
    <row r="34" spans="1:9" ht="15" x14ac:dyDescent="0.25">
      <c r="A34" s="19" t="s">
        <v>120</v>
      </c>
      <c r="B34" s="9">
        <v>8</v>
      </c>
      <c r="C34" s="9">
        <v>6</v>
      </c>
      <c r="D34" s="9">
        <v>7</v>
      </c>
      <c r="E34" s="9">
        <f t="shared" si="2"/>
        <v>7</v>
      </c>
      <c r="F34" s="9">
        <v>0</v>
      </c>
      <c r="G34" s="9">
        <v>0</v>
      </c>
      <c r="H34" s="9">
        <v>0</v>
      </c>
      <c r="I34" s="10">
        <f t="shared" si="3"/>
        <v>0</v>
      </c>
    </row>
    <row r="35" spans="1:9" ht="15" x14ac:dyDescent="0.25">
      <c r="A35" s="6" t="s">
        <v>121</v>
      </c>
      <c r="B35" s="11">
        <v>1</v>
      </c>
      <c r="C35" s="11">
        <v>1</v>
      </c>
      <c r="D35" s="11">
        <v>1</v>
      </c>
      <c r="E35" s="9">
        <f t="shared" si="2"/>
        <v>1</v>
      </c>
      <c r="F35" s="9">
        <v>0</v>
      </c>
      <c r="G35" s="9">
        <v>0</v>
      </c>
      <c r="H35" s="9">
        <v>0</v>
      </c>
      <c r="I35" s="10">
        <f t="shared" si="3"/>
        <v>0</v>
      </c>
    </row>
    <row r="36" spans="1:9" ht="15" x14ac:dyDescent="0.25">
      <c r="A36" s="6" t="s">
        <v>157</v>
      </c>
      <c r="B36" s="11">
        <v>1</v>
      </c>
      <c r="C36" s="11">
        <v>0</v>
      </c>
      <c r="D36" s="11">
        <v>1</v>
      </c>
      <c r="E36" s="9">
        <f t="shared" si="2"/>
        <v>1</v>
      </c>
      <c r="F36" s="9">
        <v>0</v>
      </c>
      <c r="G36" s="9">
        <v>0</v>
      </c>
      <c r="H36" s="9">
        <v>0</v>
      </c>
      <c r="I36" s="10">
        <f t="shared" si="3"/>
        <v>0</v>
      </c>
    </row>
    <row r="37" spans="1:9" ht="15" x14ac:dyDescent="0.25">
      <c r="A37" s="19" t="s">
        <v>106</v>
      </c>
      <c r="B37" s="9">
        <v>2</v>
      </c>
      <c r="C37" s="9">
        <v>1</v>
      </c>
      <c r="D37" s="9">
        <v>0</v>
      </c>
      <c r="E37" s="9">
        <v>9</v>
      </c>
      <c r="F37" s="9">
        <v>0</v>
      </c>
      <c r="G37" s="9">
        <v>0</v>
      </c>
      <c r="H37" s="9">
        <v>0</v>
      </c>
      <c r="I37" s="10">
        <f t="shared" si="3"/>
        <v>0</v>
      </c>
    </row>
    <row r="38" spans="1:9" ht="15" x14ac:dyDescent="0.25">
      <c r="A38" s="19" t="s">
        <v>129</v>
      </c>
      <c r="B38" s="9">
        <v>17</v>
      </c>
      <c r="C38" s="9">
        <v>24</v>
      </c>
      <c r="D38" s="9">
        <v>21</v>
      </c>
      <c r="E38" s="9">
        <f t="shared" si="2"/>
        <v>23</v>
      </c>
      <c r="F38" s="9">
        <v>4</v>
      </c>
      <c r="G38" s="9">
        <v>1</v>
      </c>
      <c r="H38" s="9">
        <v>2</v>
      </c>
      <c r="I38" s="10">
        <f t="shared" si="3"/>
        <v>0.10144927536231885</v>
      </c>
    </row>
    <row r="39" spans="1:9" ht="15" x14ac:dyDescent="0.25">
      <c r="A39" s="6" t="s">
        <v>130</v>
      </c>
      <c r="B39" s="11">
        <v>7</v>
      </c>
      <c r="C39" s="11">
        <v>10</v>
      </c>
      <c r="D39" s="11">
        <v>9</v>
      </c>
      <c r="E39" s="9">
        <f t="shared" si="2"/>
        <v>11</v>
      </c>
      <c r="F39" s="11">
        <v>4</v>
      </c>
      <c r="G39" s="11">
        <v>1</v>
      </c>
      <c r="H39" s="11">
        <v>2</v>
      </c>
      <c r="I39" s="10">
        <f t="shared" si="3"/>
        <v>0.21212121212121213</v>
      </c>
    </row>
    <row r="40" spans="1:9" ht="15" x14ac:dyDescent="0.25">
      <c r="A40" s="6" t="s">
        <v>131</v>
      </c>
      <c r="B40" s="11">
        <v>10</v>
      </c>
      <c r="C40" s="11">
        <v>14</v>
      </c>
      <c r="D40" s="11">
        <v>12</v>
      </c>
      <c r="E40" s="9">
        <f t="shared" si="2"/>
        <v>12</v>
      </c>
      <c r="F40" s="9">
        <v>0</v>
      </c>
      <c r="G40" s="9">
        <v>0</v>
      </c>
      <c r="H40" s="9">
        <v>0</v>
      </c>
      <c r="I40" s="10">
        <f t="shared" si="3"/>
        <v>0</v>
      </c>
    </row>
    <row r="41" spans="1:9" ht="15" x14ac:dyDescent="0.25">
      <c r="A41" s="19" t="s">
        <v>134</v>
      </c>
      <c r="B41" s="9">
        <v>9</v>
      </c>
      <c r="C41" s="9">
        <v>15</v>
      </c>
      <c r="D41" s="9">
        <v>19</v>
      </c>
      <c r="E41" s="9">
        <f t="shared" si="2"/>
        <v>23</v>
      </c>
      <c r="F41" s="9">
        <v>2</v>
      </c>
      <c r="G41" s="9">
        <v>0</v>
      </c>
      <c r="H41" s="9">
        <v>4</v>
      </c>
      <c r="I41" s="10">
        <f t="shared" si="3"/>
        <v>8.6956521739130432E-2</v>
      </c>
    </row>
    <row r="42" spans="1:9" ht="15" x14ac:dyDescent="0.25">
      <c r="A42" s="19" t="s">
        <v>135</v>
      </c>
      <c r="B42" s="9">
        <v>4</v>
      </c>
      <c r="C42" s="9">
        <v>3</v>
      </c>
      <c r="D42" s="9">
        <v>2</v>
      </c>
      <c r="E42" s="9">
        <f t="shared" si="2"/>
        <v>2</v>
      </c>
      <c r="F42" s="9">
        <v>0</v>
      </c>
      <c r="G42" s="9">
        <v>0</v>
      </c>
      <c r="H42" s="9">
        <v>0</v>
      </c>
      <c r="I42" s="10">
        <f t="shared" si="3"/>
        <v>0</v>
      </c>
    </row>
    <row r="43" spans="1:9" x14ac:dyDescent="0.2">
      <c r="A43" s="6" t="s">
        <v>7</v>
      </c>
      <c r="B43" s="11">
        <v>77</v>
      </c>
      <c r="C43" s="11">
        <v>79</v>
      </c>
      <c r="D43" s="11">
        <v>76</v>
      </c>
      <c r="E43" s="23">
        <f t="shared" ref="E43:E55" si="4">D43+H43</f>
        <v>77</v>
      </c>
      <c r="F43" s="11">
        <v>0</v>
      </c>
      <c r="G43" s="11">
        <v>1</v>
      </c>
      <c r="H43" s="11">
        <v>1</v>
      </c>
      <c r="I43" s="22">
        <f t="shared" si="3"/>
        <v>8.658008658008658E-3</v>
      </c>
    </row>
    <row r="44" spans="1:9" x14ac:dyDescent="0.2">
      <c r="A44" s="6" t="s">
        <v>6</v>
      </c>
      <c r="B44" s="11">
        <v>18</v>
      </c>
      <c r="C44" s="11">
        <v>14</v>
      </c>
      <c r="D44" s="11">
        <v>14</v>
      </c>
      <c r="E44" s="23">
        <f t="shared" si="4"/>
        <v>19</v>
      </c>
      <c r="F44" s="11">
        <v>1</v>
      </c>
      <c r="G44" s="11">
        <v>4</v>
      </c>
      <c r="H44" s="11">
        <v>5</v>
      </c>
      <c r="I44" s="22">
        <f t="shared" si="3"/>
        <v>0.17543859649122809</v>
      </c>
    </row>
    <row r="45" spans="1:9" x14ac:dyDescent="0.2">
      <c r="A45" s="6" t="s">
        <v>71</v>
      </c>
      <c r="B45" s="11">
        <v>3</v>
      </c>
      <c r="C45" s="11">
        <v>6</v>
      </c>
      <c r="D45" s="11">
        <v>5</v>
      </c>
      <c r="E45" s="23">
        <f t="shared" si="4"/>
        <v>8</v>
      </c>
      <c r="F45" s="11">
        <v>2</v>
      </c>
      <c r="G45" s="11">
        <v>3</v>
      </c>
      <c r="H45" s="11">
        <v>3</v>
      </c>
      <c r="I45" s="22">
        <f t="shared" si="3"/>
        <v>0.33333333333333331</v>
      </c>
    </row>
    <row r="46" spans="1:9" x14ac:dyDescent="0.2">
      <c r="A46" s="6" t="s">
        <v>9</v>
      </c>
      <c r="B46" s="11">
        <v>5</v>
      </c>
      <c r="C46" s="11">
        <v>5</v>
      </c>
      <c r="D46" s="11">
        <v>5</v>
      </c>
      <c r="E46" s="23">
        <f t="shared" si="4"/>
        <v>5</v>
      </c>
      <c r="F46" s="11">
        <v>0</v>
      </c>
      <c r="G46" s="11">
        <v>0</v>
      </c>
      <c r="H46" s="11">
        <v>0</v>
      </c>
      <c r="I46" s="22">
        <f t="shared" si="3"/>
        <v>0</v>
      </c>
    </row>
    <row r="47" spans="1:9" x14ac:dyDescent="0.2">
      <c r="A47" s="6" t="s">
        <v>22</v>
      </c>
      <c r="B47" s="11">
        <v>25</v>
      </c>
      <c r="C47" s="11">
        <v>24</v>
      </c>
      <c r="D47" s="11">
        <v>12</v>
      </c>
      <c r="E47" s="23">
        <f t="shared" si="4"/>
        <v>15</v>
      </c>
      <c r="F47" s="11">
        <v>0</v>
      </c>
      <c r="G47" s="11">
        <v>0</v>
      </c>
      <c r="H47" s="11">
        <v>3</v>
      </c>
      <c r="I47" s="22">
        <f t="shared" si="3"/>
        <v>6.6666666666666666E-2</v>
      </c>
    </row>
    <row r="48" spans="1:9" x14ac:dyDescent="0.2">
      <c r="A48" s="6" t="s">
        <v>20</v>
      </c>
      <c r="B48" s="11">
        <v>8</v>
      </c>
      <c r="C48" s="11">
        <v>8</v>
      </c>
      <c r="D48" s="11">
        <v>9</v>
      </c>
      <c r="E48" s="23">
        <f t="shared" si="4"/>
        <v>9</v>
      </c>
      <c r="F48" s="11">
        <v>0</v>
      </c>
      <c r="G48" s="11">
        <v>0</v>
      </c>
      <c r="H48" s="11">
        <v>0</v>
      </c>
      <c r="I48" s="22">
        <f t="shared" si="3"/>
        <v>0</v>
      </c>
    </row>
    <row r="49" spans="1:9" x14ac:dyDescent="0.2">
      <c r="A49" s="6" t="s">
        <v>21</v>
      </c>
      <c r="B49" s="11">
        <v>6</v>
      </c>
      <c r="C49" s="11">
        <v>7</v>
      </c>
      <c r="D49" s="11">
        <v>7</v>
      </c>
      <c r="E49" s="23">
        <f t="shared" si="4"/>
        <v>7</v>
      </c>
      <c r="F49" s="11">
        <v>0</v>
      </c>
      <c r="G49" s="11">
        <v>0</v>
      </c>
      <c r="H49" s="11">
        <v>0</v>
      </c>
      <c r="I49" s="22">
        <f t="shared" si="3"/>
        <v>0</v>
      </c>
    </row>
    <row r="50" spans="1:9" x14ac:dyDescent="0.2">
      <c r="A50" s="6" t="s">
        <v>72</v>
      </c>
      <c r="B50" s="11">
        <v>0</v>
      </c>
      <c r="C50" s="11">
        <v>0</v>
      </c>
      <c r="D50" s="11">
        <v>1</v>
      </c>
      <c r="E50" s="23">
        <f t="shared" si="4"/>
        <v>1</v>
      </c>
      <c r="F50" s="11">
        <v>0</v>
      </c>
      <c r="G50" s="11">
        <v>0</v>
      </c>
      <c r="H50" s="11">
        <v>0</v>
      </c>
      <c r="I50" s="22">
        <f t="shared" si="3"/>
        <v>0</v>
      </c>
    </row>
    <row r="51" spans="1:9" x14ac:dyDescent="0.2">
      <c r="A51" s="6" t="s">
        <v>63</v>
      </c>
      <c r="B51" s="11">
        <v>42</v>
      </c>
      <c r="C51" s="11">
        <v>41</v>
      </c>
      <c r="D51" s="11">
        <v>39</v>
      </c>
      <c r="E51" s="23">
        <f t="shared" si="4"/>
        <v>47</v>
      </c>
      <c r="F51" s="11">
        <v>11</v>
      </c>
      <c r="G51" s="11">
        <v>7</v>
      </c>
      <c r="H51" s="11">
        <v>8</v>
      </c>
      <c r="I51" s="10">
        <f t="shared" ref="I51:I55" si="5">AVERAGE(F51:H51)/E51</f>
        <v>0.18439716312056736</v>
      </c>
    </row>
    <row r="52" spans="1:9" x14ac:dyDescent="0.2">
      <c r="A52" s="6" t="s">
        <v>62</v>
      </c>
      <c r="B52" s="11">
        <v>1</v>
      </c>
      <c r="C52" s="11">
        <v>9</v>
      </c>
      <c r="D52" s="11">
        <v>12</v>
      </c>
      <c r="E52" s="23">
        <f t="shared" si="4"/>
        <v>12</v>
      </c>
      <c r="F52" s="11">
        <v>0</v>
      </c>
      <c r="G52" s="11">
        <v>0</v>
      </c>
      <c r="H52" s="11">
        <v>0</v>
      </c>
      <c r="I52" s="10">
        <f t="shared" si="5"/>
        <v>0</v>
      </c>
    </row>
    <row r="53" spans="1:9" x14ac:dyDescent="0.2">
      <c r="A53" s="6" t="s">
        <v>64</v>
      </c>
      <c r="B53" s="11">
        <v>2</v>
      </c>
      <c r="C53" s="11">
        <v>2</v>
      </c>
      <c r="D53" s="11">
        <v>4</v>
      </c>
      <c r="E53" s="23">
        <f t="shared" si="4"/>
        <v>4</v>
      </c>
      <c r="F53" s="11">
        <v>0</v>
      </c>
      <c r="G53" s="11">
        <v>0</v>
      </c>
      <c r="H53" s="11">
        <v>0</v>
      </c>
      <c r="I53" s="10">
        <f t="shared" si="5"/>
        <v>0</v>
      </c>
    </row>
    <row r="54" spans="1:9" x14ac:dyDescent="0.2">
      <c r="A54" s="6" t="s">
        <v>75</v>
      </c>
      <c r="B54" s="11">
        <v>1</v>
      </c>
      <c r="C54" s="11">
        <v>1</v>
      </c>
      <c r="D54" s="11">
        <v>1</v>
      </c>
      <c r="E54" s="23">
        <f t="shared" si="4"/>
        <v>1</v>
      </c>
      <c r="F54" s="11">
        <v>0</v>
      </c>
      <c r="G54" s="11">
        <v>0</v>
      </c>
      <c r="H54" s="11">
        <v>0</v>
      </c>
      <c r="I54" s="10">
        <f t="shared" si="5"/>
        <v>0</v>
      </c>
    </row>
    <row r="55" spans="1:9" x14ac:dyDescent="0.2">
      <c r="A55" s="6" t="s">
        <v>70</v>
      </c>
      <c r="B55" s="11">
        <v>1</v>
      </c>
      <c r="C55" s="11">
        <v>1</v>
      </c>
      <c r="D55" s="11">
        <v>1</v>
      </c>
      <c r="E55" s="23">
        <f t="shared" si="4"/>
        <v>1</v>
      </c>
      <c r="F55" s="11">
        <v>0</v>
      </c>
      <c r="G55" s="11">
        <v>0</v>
      </c>
      <c r="H55" s="11">
        <v>0</v>
      </c>
      <c r="I55" s="10">
        <f t="shared" si="5"/>
        <v>0</v>
      </c>
    </row>
    <row r="56" spans="1:9" x14ac:dyDescent="0.2">
      <c r="A56" s="6" t="s">
        <v>38</v>
      </c>
      <c r="B56" s="11">
        <v>1</v>
      </c>
      <c r="C56" s="11">
        <v>2</v>
      </c>
      <c r="D56" s="11">
        <v>2</v>
      </c>
      <c r="E56" s="23">
        <f>D56+H56</f>
        <v>2</v>
      </c>
      <c r="F56" s="11">
        <v>0</v>
      </c>
      <c r="G56" s="11">
        <v>0</v>
      </c>
      <c r="H56" s="11">
        <v>0</v>
      </c>
      <c r="I56" s="22">
        <f>AVERAGE(F56:H56)/E56</f>
        <v>0</v>
      </c>
    </row>
  </sheetData>
  <mergeCells count="5">
    <mergeCell ref="A2:A3"/>
    <mergeCell ref="A1:I1"/>
    <mergeCell ref="B2:E2"/>
    <mergeCell ref="F2:H2"/>
    <mergeCell ref="I2:I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rightToLeft="1" workbookViewId="0">
      <selection activeCell="A25" sqref="A25"/>
    </sheetView>
  </sheetViews>
  <sheetFormatPr defaultRowHeight="14.25" x14ac:dyDescent="0.2"/>
  <cols>
    <col min="1" max="1" width="27.25" style="20" bestFit="1" customWidth="1"/>
    <col min="2" max="4" width="0" style="20" hidden="1" customWidth="1"/>
    <col min="5" max="5" width="14.875" style="20" customWidth="1"/>
    <col min="6" max="6" width="5.125" style="20" customWidth="1"/>
    <col min="7" max="7" width="6" style="20" customWidth="1"/>
    <col min="8" max="8" width="6.375" style="20" customWidth="1"/>
    <col min="9" max="9" width="13.125" style="20" customWidth="1"/>
    <col min="10" max="10" width="11.25" style="20" customWidth="1"/>
    <col min="11" max="16384" width="9" style="20"/>
  </cols>
  <sheetData>
    <row r="1" spans="1:10" ht="21.75" x14ac:dyDescent="0.5">
      <c r="A1" s="50" t="s">
        <v>80</v>
      </c>
      <c r="B1" s="50"/>
      <c r="C1" s="50"/>
      <c r="D1" s="50"/>
      <c r="E1" s="50"/>
      <c r="F1" s="50"/>
      <c r="G1" s="50"/>
      <c r="H1" s="50"/>
      <c r="I1" s="50"/>
      <c r="J1" s="50"/>
    </row>
    <row r="2" spans="1:10" ht="15" customHeight="1" x14ac:dyDescent="0.2">
      <c r="A2" s="41" t="s">
        <v>0</v>
      </c>
      <c r="B2" s="41" t="s">
        <v>1</v>
      </c>
      <c r="C2" s="41"/>
      <c r="D2" s="41"/>
      <c r="E2" s="41"/>
      <c r="F2" s="41" t="s">
        <v>2</v>
      </c>
      <c r="G2" s="41"/>
      <c r="H2" s="41"/>
      <c r="I2" s="42" t="s">
        <v>3</v>
      </c>
      <c r="J2" s="42" t="s">
        <v>4</v>
      </c>
    </row>
    <row r="3" spans="1:10" ht="15" customHeight="1" x14ac:dyDescent="0.2">
      <c r="A3" s="41"/>
      <c r="B3" s="16">
        <v>2017</v>
      </c>
      <c r="C3" s="16">
        <v>2018</v>
      </c>
      <c r="D3" s="16">
        <v>2019</v>
      </c>
      <c r="E3" s="16" t="s">
        <v>5</v>
      </c>
      <c r="F3" s="16">
        <v>2016</v>
      </c>
      <c r="G3" s="16">
        <v>2017</v>
      </c>
      <c r="H3" s="16">
        <v>2018</v>
      </c>
      <c r="I3" s="42"/>
      <c r="J3" s="42"/>
    </row>
    <row r="4" spans="1:10" ht="15" x14ac:dyDescent="0.25">
      <c r="A4" s="43" t="s">
        <v>160</v>
      </c>
      <c r="B4" s="44"/>
      <c r="C4" s="44"/>
      <c r="D4" s="44"/>
      <c r="E4" s="44"/>
      <c r="F4" s="44"/>
      <c r="G4" s="44"/>
      <c r="H4" s="44"/>
      <c r="I4" s="44"/>
      <c r="J4" s="45"/>
    </row>
    <row r="5" spans="1:10" ht="15" customHeight="1" x14ac:dyDescent="0.2">
      <c r="A5" s="6" t="s">
        <v>153</v>
      </c>
      <c r="B5" s="11">
        <v>239</v>
      </c>
      <c r="C5" s="11">
        <v>222</v>
      </c>
      <c r="D5" s="11">
        <v>248</v>
      </c>
      <c r="E5" s="11">
        <f>D5+H5</f>
        <v>273</v>
      </c>
      <c r="F5" s="11">
        <v>5</v>
      </c>
      <c r="G5" s="11">
        <v>4</v>
      </c>
      <c r="H5" s="11">
        <v>25</v>
      </c>
      <c r="I5" s="10">
        <f>AVERAGE(F5:H5)/E5</f>
        <v>4.1514041514041519E-2</v>
      </c>
      <c r="J5" s="4" t="str">
        <f t="shared" ref="J5:J9" si="0">IF(I5&lt;0.01,"راكد",IF(I5&lt;0.15,"مشبع","مطلوب"))</f>
        <v>مشبع</v>
      </c>
    </row>
    <row r="6" spans="1:10" x14ac:dyDescent="0.2">
      <c r="A6" s="6" t="s">
        <v>143</v>
      </c>
      <c r="B6" s="11">
        <v>1003</v>
      </c>
      <c r="C6" s="11">
        <v>762</v>
      </c>
      <c r="D6" s="11">
        <v>787</v>
      </c>
      <c r="E6" s="11">
        <f t="shared" ref="E6:E9" si="1">D6+H6</f>
        <v>796</v>
      </c>
      <c r="F6" s="11">
        <v>15</v>
      </c>
      <c r="G6" s="11">
        <v>25</v>
      </c>
      <c r="H6" s="11">
        <v>9</v>
      </c>
      <c r="I6" s="10">
        <f t="shared" ref="I6:I9" si="2">AVERAGE(F6:H6)/E6</f>
        <v>2.0519262981574537E-2</v>
      </c>
      <c r="J6" s="4" t="str">
        <f t="shared" si="0"/>
        <v>مشبع</v>
      </c>
    </row>
    <row r="7" spans="1:10" x14ac:dyDescent="0.2">
      <c r="A7" s="6" t="s">
        <v>145</v>
      </c>
      <c r="B7" s="11">
        <v>303</v>
      </c>
      <c r="C7" s="11">
        <v>214</v>
      </c>
      <c r="D7" s="11">
        <v>246</v>
      </c>
      <c r="E7" s="11">
        <f t="shared" si="1"/>
        <v>264</v>
      </c>
      <c r="F7" s="11">
        <v>17</v>
      </c>
      <c r="G7" s="11">
        <v>2</v>
      </c>
      <c r="H7" s="11">
        <v>18</v>
      </c>
      <c r="I7" s="10">
        <f t="shared" si="2"/>
        <v>4.671717171717172E-2</v>
      </c>
      <c r="J7" s="4" t="str">
        <f t="shared" si="0"/>
        <v>مشبع</v>
      </c>
    </row>
    <row r="8" spans="1:10" ht="15" customHeight="1" x14ac:dyDescent="0.2">
      <c r="A8" s="6" t="s">
        <v>154</v>
      </c>
      <c r="B8" s="11">
        <v>151</v>
      </c>
      <c r="C8" s="11">
        <v>153</v>
      </c>
      <c r="D8" s="11">
        <v>196</v>
      </c>
      <c r="E8" s="11">
        <f t="shared" si="1"/>
        <v>215</v>
      </c>
      <c r="F8" s="11">
        <v>26</v>
      </c>
      <c r="G8" s="11">
        <v>13</v>
      </c>
      <c r="H8" s="11">
        <v>19</v>
      </c>
      <c r="I8" s="10">
        <f t="shared" si="2"/>
        <v>8.9922480620155038E-2</v>
      </c>
      <c r="J8" s="4" t="str">
        <f t="shared" si="0"/>
        <v>مشبع</v>
      </c>
    </row>
    <row r="9" spans="1:10" x14ac:dyDescent="0.2">
      <c r="A9" s="6" t="s">
        <v>151</v>
      </c>
      <c r="B9" s="11">
        <v>135</v>
      </c>
      <c r="C9" s="11">
        <v>107</v>
      </c>
      <c r="D9" s="11">
        <v>89</v>
      </c>
      <c r="E9" s="11">
        <f t="shared" si="1"/>
        <v>108</v>
      </c>
      <c r="F9" s="11">
        <v>0</v>
      </c>
      <c r="G9" s="11">
        <v>10</v>
      </c>
      <c r="H9" s="11">
        <v>19</v>
      </c>
      <c r="I9" s="10">
        <f t="shared" si="2"/>
        <v>8.9506172839506168E-2</v>
      </c>
      <c r="J9" s="4" t="str">
        <f t="shared" si="0"/>
        <v>مشبع</v>
      </c>
    </row>
    <row r="10" spans="1:10" ht="15" x14ac:dyDescent="0.25">
      <c r="A10" s="46" t="s">
        <v>159</v>
      </c>
      <c r="B10" s="47"/>
      <c r="C10" s="47"/>
      <c r="D10" s="47"/>
      <c r="E10" s="47"/>
      <c r="F10" s="47"/>
      <c r="G10" s="47"/>
      <c r="H10" s="47"/>
      <c r="I10" s="47"/>
      <c r="J10" s="48"/>
    </row>
    <row r="11" spans="1:10" ht="15" customHeight="1" x14ac:dyDescent="0.25">
      <c r="A11" s="17" t="s">
        <v>86</v>
      </c>
      <c r="B11" s="5">
        <v>144</v>
      </c>
      <c r="C11" s="5">
        <v>140</v>
      </c>
      <c r="D11" s="5">
        <v>136</v>
      </c>
      <c r="E11" s="5">
        <f t="shared" ref="E11:E12" si="3">D11+H11</f>
        <v>137</v>
      </c>
      <c r="F11" s="5">
        <v>0</v>
      </c>
      <c r="G11" s="5">
        <v>0</v>
      </c>
      <c r="H11" s="5">
        <v>1</v>
      </c>
      <c r="I11" s="7">
        <f t="shared" ref="I11:I12" si="4">AVERAGE(F11:H11)/E11</f>
        <v>2.4330900243309003E-3</v>
      </c>
      <c r="J11" s="3" t="str">
        <f>IF(I11&lt;0.01,"راكد",IF(I11&lt;0.15,"مشبع","مطلوب"))</f>
        <v>راكد</v>
      </c>
    </row>
    <row r="12" spans="1:10" ht="15" customHeight="1" x14ac:dyDescent="0.25">
      <c r="A12" s="19" t="s">
        <v>105</v>
      </c>
      <c r="B12" s="9">
        <v>46</v>
      </c>
      <c r="C12" s="9">
        <v>45</v>
      </c>
      <c r="D12" s="9">
        <v>100</v>
      </c>
      <c r="E12" s="9">
        <f t="shared" si="3"/>
        <v>100</v>
      </c>
      <c r="F12" s="9">
        <v>0</v>
      </c>
      <c r="G12" s="9">
        <v>0</v>
      </c>
      <c r="H12" s="9">
        <v>0</v>
      </c>
      <c r="I12" s="10">
        <f t="shared" si="4"/>
        <v>0</v>
      </c>
      <c r="J12" s="4" t="str">
        <f t="shared" ref="J12" si="5">IF(I12&lt;0.01,"راكد",IF(I12&lt;0.15,"مشبع","مطلوب"))</f>
        <v>راكد</v>
      </c>
    </row>
    <row r="13" spans="1:10" ht="15" x14ac:dyDescent="0.25">
      <c r="A13" s="43" t="s">
        <v>161</v>
      </c>
      <c r="B13" s="44"/>
      <c r="C13" s="44"/>
      <c r="D13" s="44"/>
      <c r="E13" s="44"/>
      <c r="F13" s="44"/>
      <c r="G13" s="44"/>
      <c r="H13" s="44"/>
      <c r="I13" s="44"/>
      <c r="J13" s="45"/>
    </row>
    <row r="14" spans="1:10" x14ac:dyDescent="0.2">
      <c r="A14" s="6" t="s">
        <v>17</v>
      </c>
      <c r="B14" s="11">
        <v>537</v>
      </c>
      <c r="C14" s="11">
        <v>551</v>
      </c>
      <c r="D14" s="11">
        <v>566</v>
      </c>
      <c r="E14" s="11">
        <f t="shared" ref="E14:E43" si="6">D14+H14</f>
        <v>569</v>
      </c>
      <c r="F14" s="11">
        <v>0</v>
      </c>
      <c r="G14" s="11">
        <v>0</v>
      </c>
      <c r="H14" s="11">
        <v>3</v>
      </c>
      <c r="I14" s="22">
        <f t="shared" ref="I14:I41" si="7">AVERAGE(F14:H14)/E14</f>
        <v>1.7574692442882249E-3</v>
      </c>
      <c r="J14" s="26" t="str">
        <f>IF(I14&lt;1%,"راكد",IF(I14&lt;15%,"مشبع","مطلوب"))</f>
        <v>راكد</v>
      </c>
    </row>
    <row r="15" spans="1:10" x14ac:dyDescent="0.2">
      <c r="A15" s="6" t="s">
        <v>6</v>
      </c>
      <c r="B15" s="11">
        <v>516</v>
      </c>
      <c r="C15" s="11">
        <v>531</v>
      </c>
      <c r="D15" s="11">
        <v>539</v>
      </c>
      <c r="E15" s="11">
        <f t="shared" si="6"/>
        <v>540</v>
      </c>
      <c r="F15" s="11">
        <v>0</v>
      </c>
      <c r="G15" s="11">
        <v>3</v>
      </c>
      <c r="H15" s="11">
        <v>1</v>
      </c>
      <c r="I15" s="22">
        <f t="shared" si="7"/>
        <v>2.4691358024691358E-3</v>
      </c>
      <c r="J15" s="26" t="str">
        <f t="shared" ref="J15:J16" si="8">IF(I15&lt;1%,"راكد",IF(I15&lt;15%,"مشبع","مطلوب"))</f>
        <v>راكد</v>
      </c>
    </row>
    <row r="16" spans="1:10" x14ac:dyDescent="0.2">
      <c r="A16" s="6" t="s">
        <v>9</v>
      </c>
      <c r="B16" s="11">
        <v>259</v>
      </c>
      <c r="C16" s="11">
        <v>253</v>
      </c>
      <c r="D16" s="11">
        <v>221</v>
      </c>
      <c r="E16" s="11">
        <f t="shared" si="6"/>
        <v>232</v>
      </c>
      <c r="F16" s="11">
        <v>0</v>
      </c>
      <c r="G16" s="11">
        <v>4</v>
      </c>
      <c r="H16" s="11">
        <v>11</v>
      </c>
      <c r="I16" s="22">
        <f t="shared" si="7"/>
        <v>2.1551724137931036E-2</v>
      </c>
      <c r="J16" s="26" t="str">
        <f t="shared" si="8"/>
        <v>مشبع</v>
      </c>
    </row>
    <row r="17" spans="1:10" ht="15" x14ac:dyDescent="0.25">
      <c r="A17" s="43" t="s">
        <v>162</v>
      </c>
      <c r="B17" s="44"/>
      <c r="C17" s="44"/>
      <c r="D17" s="44"/>
      <c r="E17" s="44"/>
      <c r="F17" s="44"/>
      <c r="G17" s="44"/>
      <c r="H17" s="44"/>
      <c r="I17" s="44"/>
      <c r="J17" s="45"/>
    </row>
    <row r="18" spans="1:10" x14ac:dyDescent="0.2">
      <c r="A18" s="6" t="s">
        <v>23</v>
      </c>
      <c r="B18" s="11">
        <v>1200</v>
      </c>
      <c r="C18" s="11">
        <v>1239</v>
      </c>
      <c r="D18" s="11">
        <v>1255</v>
      </c>
      <c r="E18" s="11">
        <f t="shared" si="6"/>
        <v>1277</v>
      </c>
      <c r="F18" s="11">
        <v>11</v>
      </c>
      <c r="G18" s="11">
        <v>20</v>
      </c>
      <c r="H18" s="11">
        <v>22</v>
      </c>
      <c r="I18" s="22">
        <f t="shared" si="7"/>
        <v>1.383450796136779E-2</v>
      </c>
      <c r="J18" s="26" t="str">
        <f>IF(I18&lt;1%,"راكد",IF(I18&lt;15%,"مشبع","مطلوب"))</f>
        <v>مشبع</v>
      </c>
    </row>
    <row r="19" spans="1:10" x14ac:dyDescent="0.2">
      <c r="A19" s="6" t="s">
        <v>22</v>
      </c>
      <c r="B19" s="11">
        <v>469</v>
      </c>
      <c r="C19" s="11">
        <v>478</v>
      </c>
      <c r="D19" s="11">
        <v>486</v>
      </c>
      <c r="E19" s="11">
        <f t="shared" si="6"/>
        <v>487</v>
      </c>
      <c r="F19" s="11">
        <v>0</v>
      </c>
      <c r="G19" s="11">
        <v>0</v>
      </c>
      <c r="H19" s="11">
        <v>1</v>
      </c>
      <c r="I19" s="22">
        <f t="shared" si="7"/>
        <v>6.8446269678302531E-4</v>
      </c>
      <c r="J19" s="26" t="str">
        <f t="shared" ref="J19" si="9">IF(I19&lt;1%,"راكد",IF(I19&lt;15%,"مشبع","مطلوب"))</f>
        <v>راكد</v>
      </c>
    </row>
    <row r="20" spans="1:10" ht="15" x14ac:dyDescent="0.25">
      <c r="A20" s="43" t="s">
        <v>163</v>
      </c>
      <c r="B20" s="44"/>
      <c r="C20" s="44"/>
      <c r="D20" s="44"/>
      <c r="E20" s="44"/>
      <c r="F20" s="44"/>
      <c r="G20" s="44"/>
      <c r="H20" s="44"/>
      <c r="I20" s="44"/>
      <c r="J20" s="45"/>
    </row>
    <row r="21" spans="1:10" x14ac:dyDescent="0.2">
      <c r="A21" s="6" t="s">
        <v>30</v>
      </c>
      <c r="B21" s="11">
        <v>2384</v>
      </c>
      <c r="C21" s="11">
        <v>2368</v>
      </c>
      <c r="D21" s="11">
        <v>2279</v>
      </c>
      <c r="E21" s="11">
        <f t="shared" si="6"/>
        <v>2279</v>
      </c>
      <c r="F21" s="11">
        <v>2</v>
      </c>
      <c r="G21" s="11">
        <v>0</v>
      </c>
      <c r="H21" s="11">
        <v>0</v>
      </c>
      <c r="I21" s="22">
        <f t="shared" si="7"/>
        <v>2.9252596167909901E-4</v>
      </c>
      <c r="J21" s="26" t="str">
        <f t="shared" ref="J21:J41" si="10">IF(I21&lt;1%,"راكد",IF(I21&lt;15%,"مشبع","مطلوب"))</f>
        <v>راكد</v>
      </c>
    </row>
    <row r="22" spans="1:10" x14ac:dyDescent="0.2">
      <c r="A22" s="6" t="s">
        <v>44</v>
      </c>
      <c r="B22" s="11">
        <v>1118</v>
      </c>
      <c r="C22" s="11">
        <v>1126</v>
      </c>
      <c r="D22" s="11">
        <v>1127</v>
      </c>
      <c r="E22" s="11">
        <f t="shared" si="6"/>
        <v>1128</v>
      </c>
      <c r="F22" s="11">
        <v>0</v>
      </c>
      <c r="G22" s="11">
        <v>1</v>
      </c>
      <c r="H22" s="11">
        <v>1</v>
      </c>
      <c r="I22" s="22">
        <f t="shared" si="7"/>
        <v>5.9101654846335696E-4</v>
      </c>
      <c r="J22" s="26" t="str">
        <f t="shared" si="10"/>
        <v>راكد</v>
      </c>
    </row>
    <row r="23" spans="1:10" x14ac:dyDescent="0.2">
      <c r="A23" s="6" t="s">
        <v>40</v>
      </c>
      <c r="B23" s="11">
        <v>956</v>
      </c>
      <c r="C23" s="11">
        <v>947</v>
      </c>
      <c r="D23" s="11">
        <v>914</v>
      </c>
      <c r="E23" s="11">
        <f t="shared" si="6"/>
        <v>914</v>
      </c>
      <c r="F23" s="11">
        <v>1</v>
      </c>
      <c r="G23" s="11">
        <v>0</v>
      </c>
      <c r="H23" s="11">
        <v>0</v>
      </c>
      <c r="I23" s="22">
        <f t="shared" si="7"/>
        <v>3.6469730123997083E-4</v>
      </c>
      <c r="J23" s="26" t="str">
        <f t="shared" si="10"/>
        <v>راكد</v>
      </c>
    </row>
    <row r="24" spans="1:10" x14ac:dyDescent="0.2">
      <c r="A24" s="6" t="s">
        <v>37</v>
      </c>
      <c r="B24" s="11">
        <v>802</v>
      </c>
      <c r="C24" s="11">
        <v>795</v>
      </c>
      <c r="D24" s="11">
        <v>771</v>
      </c>
      <c r="E24" s="11">
        <f t="shared" si="6"/>
        <v>771</v>
      </c>
      <c r="F24" s="11">
        <v>0</v>
      </c>
      <c r="G24" s="11">
        <v>1</v>
      </c>
      <c r="H24" s="11">
        <v>0</v>
      </c>
      <c r="I24" s="22">
        <f t="shared" si="7"/>
        <v>4.3233895373973193E-4</v>
      </c>
      <c r="J24" s="26" t="str">
        <f t="shared" si="10"/>
        <v>راكد</v>
      </c>
    </row>
    <row r="25" spans="1:10" x14ac:dyDescent="0.2">
      <c r="A25" s="39" t="s">
        <v>38</v>
      </c>
      <c r="B25" s="11">
        <v>754</v>
      </c>
      <c r="C25" s="11">
        <v>768</v>
      </c>
      <c r="D25" s="11">
        <v>760</v>
      </c>
      <c r="E25" s="11">
        <f t="shared" si="6"/>
        <v>764</v>
      </c>
      <c r="F25" s="11">
        <v>6</v>
      </c>
      <c r="G25" s="11">
        <v>1</v>
      </c>
      <c r="H25" s="11">
        <v>4</v>
      </c>
      <c r="I25" s="22">
        <f t="shared" si="7"/>
        <v>4.799301919720768E-3</v>
      </c>
      <c r="J25" s="26" t="str">
        <f t="shared" si="10"/>
        <v>راكد</v>
      </c>
    </row>
    <row r="26" spans="1:10" x14ac:dyDescent="0.2">
      <c r="A26" s="6" t="s">
        <v>57</v>
      </c>
      <c r="B26" s="11">
        <v>733</v>
      </c>
      <c r="C26" s="11">
        <v>732</v>
      </c>
      <c r="D26" s="11">
        <v>727</v>
      </c>
      <c r="E26" s="11">
        <f t="shared" si="6"/>
        <v>730</v>
      </c>
      <c r="F26" s="11">
        <v>1</v>
      </c>
      <c r="G26" s="11">
        <v>1</v>
      </c>
      <c r="H26" s="11">
        <v>3</v>
      </c>
      <c r="I26" s="22">
        <f t="shared" si="7"/>
        <v>2.2831050228310505E-3</v>
      </c>
      <c r="J26" s="26" t="str">
        <f t="shared" si="10"/>
        <v>راكد</v>
      </c>
    </row>
    <row r="27" spans="1:10" x14ac:dyDescent="0.2">
      <c r="A27" s="6" t="s">
        <v>28</v>
      </c>
      <c r="B27" s="11">
        <v>599</v>
      </c>
      <c r="C27" s="11">
        <v>596</v>
      </c>
      <c r="D27" s="11">
        <v>577</v>
      </c>
      <c r="E27" s="11">
        <f t="shared" si="6"/>
        <v>577</v>
      </c>
      <c r="F27" s="11">
        <v>0</v>
      </c>
      <c r="G27" s="11">
        <v>0</v>
      </c>
      <c r="H27" s="11">
        <v>0</v>
      </c>
      <c r="I27" s="22">
        <f t="shared" si="7"/>
        <v>0</v>
      </c>
      <c r="J27" s="26" t="str">
        <f t="shared" si="10"/>
        <v>راكد</v>
      </c>
    </row>
    <row r="28" spans="1:10" x14ac:dyDescent="0.2">
      <c r="A28" s="6" t="s">
        <v>24</v>
      </c>
      <c r="B28" s="11">
        <v>449</v>
      </c>
      <c r="C28" s="11">
        <v>445</v>
      </c>
      <c r="D28" s="11">
        <v>438</v>
      </c>
      <c r="E28" s="11">
        <f t="shared" si="6"/>
        <v>438</v>
      </c>
      <c r="F28" s="11">
        <v>1</v>
      </c>
      <c r="G28" s="11">
        <v>0</v>
      </c>
      <c r="H28" s="11">
        <v>0</v>
      </c>
      <c r="I28" s="22">
        <f t="shared" si="7"/>
        <v>7.6103500761035003E-4</v>
      </c>
      <c r="J28" s="26" t="str">
        <f t="shared" si="10"/>
        <v>راكد</v>
      </c>
    </row>
    <row r="29" spans="1:10" x14ac:dyDescent="0.2">
      <c r="A29" s="6" t="s">
        <v>33</v>
      </c>
      <c r="B29" s="11">
        <v>380</v>
      </c>
      <c r="C29" s="11">
        <v>379</v>
      </c>
      <c r="D29" s="11">
        <v>380</v>
      </c>
      <c r="E29" s="11">
        <f t="shared" si="6"/>
        <v>380</v>
      </c>
      <c r="F29" s="11">
        <v>1</v>
      </c>
      <c r="G29" s="11">
        <v>0</v>
      </c>
      <c r="H29" s="11">
        <v>0</v>
      </c>
      <c r="I29" s="22">
        <f t="shared" si="7"/>
        <v>8.7719298245614026E-4</v>
      </c>
      <c r="J29" s="26" t="str">
        <f t="shared" si="10"/>
        <v>راكد</v>
      </c>
    </row>
    <row r="30" spans="1:10" x14ac:dyDescent="0.2">
      <c r="A30" s="6" t="s">
        <v>31</v>
      </c>
      <c r="B30" s="11">
        <v>349</v>
      </c>
      <c r="C30" s="11">
        <v>366</v>
      </c>
      <c r="D30" s="11">
        <v>375</v>
      </c>
      <c r="E30" s="11">
        <f t="shared" si="6"/>
        <v>375</v>
      </c>
      <c r="F30" s="11">
        <v>0</v>
      </c>
      <c r="G30" s="11">
        <v>1</v>
      </c>
      <c r="H30" s="11">
        <v>0</v>
      </c>
      <c r="I30" s="22">
        <f t="shared" si="7"/>
        <v>8.8888888888888882E-4</v>
      </c>
      <c r="J30" s="26" t="str">
        <f t="shared" si="10"/>
        <v>راكد</v>
      </c>
    </row>
    <row r="31" spans="1:10" x14ac:dyDescent="0.2">
      <c r="A31" s="6" t="s">
        <v>39</v>
      </c>
      <c r="B31" s="11">
        <v>295</v>
      </c>
      <c r="C31" s="11">
        <v>296</v>
      </c>
      <c r="D31" s="11">
        <v>281</v>
      </c>
      <c r="E31" s="11">
        <f t="shared" si="6"/>
        <v>281</v>
      </c>
      <c r="F31" s="11">
        <v>0</v>
      </c>
      <c r="G31" s="11">
        <v>0</v>
      </c>
      <c r="H31" s="11">
        <v>0</v>
      </c>
      <c r="I31" s="22">
        <f t="shared" si="7"/>
        <v>0</v>
      </c>
      <c r="J31" s="26" t="str">
        <f t="shared" si="10"/>
        <v>راكد</v>
      </c>
    </row>
    <row r="32" spans="1:10" x14ac:dyDescent="0.2">
      <c r="A32" s="6" t="s">
        <v>32</v>
      </c>
      <c r="B32" s="11">
        <v>207</v>
      </c>
      <c r="C32" s="11">
        <v>204</v>
      </c>
      <c r="D32" s="11">
        <v>196</v>
      </c>
      <c r="E32" s="11">
        <f t="shared" si="6"/>
        <v>196</v>
      </c>
      <c r="F32" s="11">
        <v>0</v>
      </c>
      <c r="G32" s="11">
        <v>0</v>
      </c>
      <c r="H32" s="11">
        <v>0</v>
      </c>
      <c r="I32" s="22">
        <f t="shared" si="7"/>
        <v>0</v>
      </c>
      <c r="J32" s="26" t="str">
        <f t="shared" si="10"/>
        <v>راكد</v>
      </c>
    </row>
    <row r="33" spans="1:10" x14ac:dyDescent="0.2">
      <c r="A33" s="6" t="s">
        <v>73</v>
      </c>
      <c r="B33" s="11">
        <v>211</v>
      </c>
      <c r="C33" s="11">
        <v>208</v>
      </c>
      <c r="D33" s="11">
        <v>191</v>
      </c>
      <c r="E33" s="11">
        <f t="shared" si="6"/>
        <v>191</v>
      </c>
      <c r="F33" s="11">
        <v>0</v>
      </c>
      <c r="G33" s="11">
        <v>0</v>
      </c>
      <c r="H33" s="11">
        <v>0</v>
      </c>
      <c r="I33" s="22">
        <f t="shared" si="7"/>
        <v>0</v>
      </c>
      <c r="J33" s="26" t="str">
        <f t="shared" si="10"/>
        <v>راكد</v>
      </c>
    </row>
    <row r="34" spans="1:10" x14ac:dyDescent="0.2">
      <c r="A34" s="6" t="s">
        <v>67</v>
      </c>
      <c r="B34" s="11">
        <v>130</v>
      </c>
      <c r="C34" s="11">
        <v>134</v>
      </c>
      <c r="D34" s="11">
        <v>137</v>
      </c>
      <c r="E34" s="11">
        <f t="shared" si="6"/>
        <v>137</v>
      </c>
      <c r="F34" s="11">
        <v>2</v>
      </c>
      <c r="G34" s="11">
        <v>0</v>
      </c>
      <c r="H34" s="11">
        <v>0</v>
      </c>
      <c r="I34" s="22">
        <f t="shared" si="7"/>
        <v>4.8661800486618006E-3</v>
      </c>
      <c r="J34" s="26" t="str">
        <f t="shared" si="10"/>
        <v>راكد</v>
      </c>
    </row>
    <row r="35" spans="1:10" x14ac:dyDescent="0.2">
      <c r="A35" s="6" t="s">
        <v>69</v>
      </c>
      <c r="B35" s="11">
        <v>102</v>
      </c>
      <c r="C35" s="11">
        <v>102</v>
      </c>
      <c r="D35" s="11">
        <v>98</v>
      </c>
      <c r="E35" s="11">
        <f t="shared" si="6"/>
        <v>99</v>
      </c>
      <c r="F35" s="11">
        <v>0</v>
      </c>
      <c r="G35" s="11">
        <v>0</v>
      </c>
      <c r="H35" s="11">
        <v>1</v>
      </c>
      <c r="I35" s="22">
        <f t="shared" si="7"/>
        <v>3.3670033670033669E-3</v>
      </c>
      <c r="J35" s="26" t="str">
        <f t="shared" si="10"/>
        <v>راكد</v>
      </c>
    </row>
    <row r="36" spans="1:10" x14ac:dyDescent="0.2">
      <c r="A36" s="6" t="s">
        <v>41</v>
      </c>
      <c r="B36" s="11">
        <v>77</v>
      </c>
      <c r="C36" s="11">
        <v>76</v>
      </c>
      <c r="D36" s="11">
        <v>75</v>
      </c>
      <c r="E36" s="11">
        <f t="shared" si="6"/>
        <v>75</v>
      </c>
      <c r="F36" s="11">
        <v>2</v>
      </c>
      <c r="G36" s="11">
        <v>1</v>
      </c>
      <c r="H36" s="11">
        <v>0</v>
      </c>
      <c r="I36" s="22">
        <f t="shared" si="7"/>
        <v>1.3333333333333334E-2</v>
      </c>
      <c r="J36" s="26" t="str">
        <f t="shared" si="10"/>
        <v>مشبع</v>
      </c>
    </row>
    <row r="37" spans="1:10" x14ac:dyDescent="0.2">
      <c r="A37" s="6" t="s">
        <v>55</v>
      </c>
      <c r="B37" s="11">
        <v>30</v>
      </c>
      <c r="C37" s="11">
        <v>31</v>
      </c>
      <c r="D37" s="11">
        <v>32</v>
      </c>
      <c r="E37" s="11">
        <f t="shared" si="6"/>
        <v>32</v>
      </c>
      <c r="F37" s="11">
        <v>0</v>
      </c>
      <c r="G37" s="11">
        <v>0</v>
      </c>
      <c r="H37" s="11">
        <v>0</v>
      </c>
      <c r="I37" s="22">
        <f t="shared" si="7"/>
        <v>0</v>
      </c>
      <c r="J37" s="26" t="s">
        <v>158</v>
      </c>
    </row>
    <row r="38" spans="1:10" x14ac:dyDescent="0.2">
      <c r="A38" s="6" t="s">
        <v>74</v>
      </c>
      <c r="B38" s="11">
        <v>73</v>
      </c>
      <c r="C38" s="11">
        <v>32</v>
      </c>
      <c r="D38" s="11">
        <v>30</v>
      </c>
      <c r="E38" s="11">
        <f t="shared" si="6"/>
        <v>30</v>
      </c>
      <c r="F38" s="11">
        <v>0</v>
      </c>
      <c r="G38" s="11">
        <v>0</v>
      </c>
      <c r="H38" s="11">
        <v>0</v>
      </c>
      <c r="I38" s="22">
        <f t="shared" si="7"/>
        <v>0</v>
      </c>
      <c r="J38" s="26" t="str">
        <f t="shared" si="10"/>
        <v>راكد</v>
      </c>
    </row>
    <row r="39" spans="1:10" x14ac:dyDescent="0.2">
      <c r="A39" s="6" t="s">
        <v>34</v>
      </c>
      <c r="B39" s="11">
        <v>3</v>
      </c>
      <c r="C39" s="11">
        <v>3</v>
      </c>
      <c r="D39" s="11">
        <v>3</v>
      </c>
      <c r="E39" s="11">
        <f t="shared" si="6"/>
        <v>3</v>
      </c>
      <c r="F39" s="11">
        <v>0</v>
      </c>
      <c r="G39" s="11">
        <v>0</v>
      </c>
      <c r="H39" s="11">
        <v>0</v>
      </c>
      <c r="I39" s="22">
        <f t="shared" si="7"/>
        <v>0</v>
      </c>
      <c r="J39" s="26" t="str">
        <f t="shared" si="10"/>
        <v>راكد</v>
      </c>
    </row>
    <row r="40" spans="1:10" x14ac:dyDescent="0.2">
      <c r="A40" s="6" t="s">
        <v>49</v>
      </c>
      <c r="B40" s="11">
        <v>1</v>
      </c>
      <c r="C40" s="11">
        <v>2</v>
      </c>
      <c r="D40" s="11">
        <v>2</v>
      </c>
      <c r="E40" s="11">
        <f t="shared" si="6"/>
        <v>2</v>
      </c>
      <c r="F40" s="11">
        <v>0</v>
      </c>
      <c r="G40" s="11">
        <v>0</v>
      </c>
      <c r="H40" s="11">
        <v>0</v>
      </c>
      <c r="I40" s="22">
        <f t="shared" si="7"/>
        <v>0</v>
      </c>
      <c r="J40" s="26" t="s">
        <v>158</v>
      </c>
    </row>
    <row r="41" spans="1:10" x14ac:dyDescent="0.2">
      <c r="A41" s="6" t="s">
        <v>29</v>
      </c>
      <c r="B41" s="11">
        <v>1</v>
      </c>
      <c r="C41" s="11">
        <v>1</v>
      </c>
      <c r="D41" s="11">
        <v>1</v>
      </c>
      <c r="E41" s="11">
        <f t="shared" si="6"/>
        <v>1</v>
      </c>
      <c r="F41" s="11">
        <v>0</v>
      </c>
      <c r="G41" s="11">
        <v>0</v>
      </c>
      <c r="H41" s="11">
        <v>0</v>
      </c>
      <c r="I41" s="22">
        <f t="shared" si="7"/>
        <v>0</v>
      </c>
      <c r="J41" s="26" t="str">
        <f t="shared" si="10"/>
        <v>راكد</v>
      </c>
    </row>
    <row r="42" spans="1:10" ht="15" x14ac:dyDescent="0.25">
      <c r="A42" s="19" t="s">
        <v>164</v>
      </c>
      <c r="B42" s="9">
        <v>398</v>
      </c>
      <c r="C42" s="9">
        <v>409</v>
      </c>
      <c r="D42" s="9">
        <v>416</v>
      </c>
      <c r="E42" s="9">
        <f t="shared" si="6"/>
        <v>421</v>
      </c>
      <c r="F42" s="9">
        <v>17</v>
      </c>
      <c r="G42" s="9">
        <v>5</v>
      </c>
      <c r="H42" s="9">
        <v>5</v>
      </c>
      <c r="I42" s="24">
        <f>AVERAGE(F42:H42)/E42</f>
        <v>2.1377672209026127E-2</v>
      </c>
      <c r="J42" s="26"/>
    </row>
    <row r="43" spans="1:10" x14ac:dyDescent="0.2">
      <c r="A43" s="6" t="s">
        <v>63</v>
      </c>
      <c r="B43" s="11">
        <v>395</v>
      </c>
      <c r="C43" s="11">
        <v>405</v>
      </c>
      <c r="D43" s="11">
        <v>412</v>
      </c>
      <c r="E43" s="11">
        <f t="shared" si="6"/>
        <v>417</v>
      </c>
      <c r="F43" s="11">
        <v>17</v>
      </c>
      <c r="G43" s="11">
        <v>5</v>
      </c>
      <c r="H43" s="11">
        <v>5</v>
      </c>
      <c r="I43" s="22">
        <f>AVERAGE(F43:H43)/E43</f>
        <v>2.1582733812949641E-2</v>
      </c>
      <c r="J43" s="26" t="str">
        <f>IF(I43&lt;1%,"راكد",IF(I43&lt;15%,"مشبع","مطلوب"))</f>
        <v>مشبع</v>
      </c>
    </row>
  </sheetData>
  <sortState ref="A41:L48">
    <sortCondition descending="1" ref="E41"/>
  </sortState>
  <mergeCells count="11">
    <mergeCell ref="A10:J10"/>
    <mergeCell ref="A4:J4"/>
    <mergeCell ref="A13:J13"/>
    <mergeCell ref="A17:J17"/>
    <mergeCell ref="A20:J20"/>
    <mergeCell ref="A1:J1"/>
    <mergeCell ref="A2:A3"/>
    <mergeCell ref="B2:E2"/>
    <mergeCell ref="F2:H2"/>
    <mergeCell ref="I2:I3"/>
    <mergeCell ref="J2:J3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rightToLeft="1" workbookViewId="0">
      <selection activeCell="A2" sqref="A2:A3"/>
    </sheetView>
  </sheetViews>
  <sheetFormatPr defaultRowHeight="14.25" x14ac:dyDescent="0.2"/>
  <cols>
    <col min="1" max="1" width="27.25" style="20" bestFit="1" customWidth="1"/>
    <col min="2" max="4" width="0" style="20" hidden="1" customWidth="1"/>
    <col min="5" max="5" width="14.875" style="20" customWidth="1"/>
    <col min="6" max="6" width="5.125" style="20" customWidth="1"/>
    <col min="7" max="7" width="6" style="20" customWidth="1"/>
    <col min="8" max="8" width="6.375" style="20" customWidth="1"/>
    <col min="9" max="9" width="13.125" style="20" customWidth="1"/>
    <col min="10" max="16384" width="9" style="20"/>
  </cols>
  <sheetData>
    <row r="1" spans="1:9" ht="21.75" x14ac:dyDescent="0.5">
      <c r="A1" s="50" t="s">
        <v>166</v>
      </c>
      <c r="B1" s="50"/>
      <c r="C1" s="50"/>
      <c r="D1" s="50"/>
      <c r="E1" s="50"/>
      <c r="F1" s="50"/>
      <c r="G1" s="50"/>
      <c r="H1" s="50"/>
      <c r="I1" s="50"/>
    </row>
    <row r="2" spans="1:9" ht="15" customHeight="1" x14ac:dyDescent="0.2">
      <c r="A2" s="41" t="s">
        <v>184</v>
      </c>
      <c r="B2" s="41" t="s">
        <v>1</v>
      </c>
      <c r="C2" s="41"/>
      <c r="D2" s="41"/>
      <c r="E2" s="41"/>
      <c r="F2" s="41" t="s">
        <v>2</v>
      </c>
      <c r="G2" s="41"/>
      <c r="H2" s="41"/>
      <c r="I2" s="42" t="s">
        <v>3</v>
      </c>
    </row>
    <row r="3" spans="1:9" ht="15" customHeight="1" x14ac:dyDescent="0.2">
      <c r="A3" s="41"/>
      <c r="B3" s="28">
        <v>2017</v>
      </c>
      <c r="C3" s="28">
        <v>2018</v>
      </c>
      <c r="D3" s="28">
        <v>2019</v>
      </c>
      <c r="E3" s="28" t="s">
        <v>5</v>
      </c>
      <c r="F3" s="28">
        <v>2016</v>
      </c>
      <c r="G3" s="28">
        <v>2017</v>
      </c>
      <c r="H3" s="28">
        <v>2018</v>
      </c>
      <c r="I3" s="42"/>
    </row>
    <row r="4" spans="1:9" x14ac:dyDescent="0.2">
      <c r="A4" s="6" t="s">
        <v>137</v>
      </c>
      <c r="B4" s="11">
        <v>42</v>
      </c>
      <c r="C4" s="11">
        <v>24</v>
      </c>
      <c r="D4" s="11">
        <v>15</v>
      </c>
      <c r="E4" s="11">
        <f t="shared" ref="E4:E10" si="0">D4+H4</f>
        <v>38</v>
      </c>
      <c r="F4" s="11">
        <v>0</v>
      </c>
      <c r="G4" s="11">
        <v>7</v>
      </c>
      <c r="H4" s="11">
        <v>23</v>
      </c>
      <c r="I4" s="10">
        <f t="shared" ref="I4:I10" si="1">AVERAGE(F4:H4)/E4</f>
        <v>0.26315789473684209</v>
      </c>
    </row>
    <row r="5" spans="1:9" ht="15" customHeight="1" x14ac:dyDescent="0.2">
      <c r="A5" s="6" t="s">
        <v>155</v>
      </c>
      <c r="B5" s="11">
        <v>42</v>
      </c>
      <c r="C5" s="11">
        <v>51</v>
      </c>
      <c r="D5" s="11">
        <v>56</v>
      </c>
      <c r="E5" s="11">
        <f t="shared" si="0"/>
        <v>57</v>
      </c>
      <c r="F5" s="11">
        <v>2</v>
      </c>
      <c r="G5" s="11">
        <v>2</v>
      </c>
      <c r="H5" s="11">
        <v>1</v>
      </c>
      <c r="I5" s="10">
        <f t="shared" si="1"/>
        <v>2.9239766081871347E-2</v>
      </c>
    </row>
    <row r="6" spans="1:9" x14ac:dyDescent="0.2">
      <c r="A6" s="6" t="s">
        <v>140</v>
      </c>
      <c r="B6" s="11">
        <v>91</v>
      </c>
      <c r="C6" s="11">
        <v>92</v>
      </c>
      <c r="D6" s="11">
        <v>94</v>
      </c>
      <c r="E6" s="11">
        <f t="shared" si="0"/>
        <v>98</v>
      </c>
      <c r="F6" s="11">
        <v>0</v>
      </c>
      <c r="G6" s="11">
        <v>3</v>
      </c>
      <c r="H6" s="11">
        <v>4</v>
      </c>
      <c r="I6" s="10">
        <f t="shared" si="1"/>
        <v>2.3809523809523812E-2</v>
      </c>
    </row>
    <row r="7" spans="1:9" ht="15" customHeight="1" x14ac:dyDescent="0.2">
      <c r="A7" s="6" t="s">
        <v>144</v>
      </c>
      <c r="B7" s="11">
        <v>42</v>
      </c>
      <c r="C7" s="11">
        <v>49</v>
      </c>
      <c r="D7" s="11">
        <v>48</v>
      </c>
      <c r="E7" s="11">
        <f t="shared" si="0"/>
        <v>52</v>
      </c>
      <c r="F7" s="11">
        <v>0</v>
      </c>
      <c r="G7" s="11">
        <v>4</v>
      </c>
      <c r="H7" s="11">
        <v>4</v>
      </c>
      <c r="I7" s="10">
        <f t="shared" si="1"/>
        <v>5.128205128205128E-2</v>
      </c>
    </row>
    <row r="8" spans="1:9" ht="15" customHeight="1" x14ac:dyDescent="0.2">
      <c r="A8" s="6" t="s">
        <v>149</v>
      </c>
      <c r="B8" s="11">
        <v>2</v>
      </c>
      <c r="C8" s="11">
        <v>1</v>
      </c>
      <c r="D8" s="11">
        <v>1</v>
      </c>
      <c r="E8" s="11">
        <f t="shared" si="0"/>
        <v>1</v>
      </c>
      <c r="F8" s="11">
        <v>0</v>
      </c>
      <c r="G8" s="11">
        <v>0</v>
      </c>
      <c r="H8" s="11">
        <v>0</v>
      </c>
      <c r="I8" s="10">
        <f t="shared" si="1"/>
        <v>0</v>
      </c>
    </row>
    <row r="9" spans="1:9" x14ac:dyDescent="0.2">
      <c r="A9" s="6" t="s">
        <v>150</v>
      </c>
      <c r="B9" s="11">
        <v>21</v>
      </c>
      <c r="C9" s="11">
        <v>13</v>
      </c>
      <c r="D9" s="11">
        <v>15</v>
      </c>
      <c r="E9" s="11">
        <f t="shared" si="0"/>
        <v>16</v>
      </c>
      <c r="F9" s="11">
        <v>1</v>
      </c>
      <c r="G9" s="11">
        <v>0</v>
      </c>
      <c r="H9" s="11">
        <v>1</v>
      </c>
      <c r="I9" s="10">
        <f t="shared" si="1"/>
        <v>4.1666666666666664E-2</v>
      </c>
    </row>
    <row r="10" spans="1:9" x14ac:dyDescent="0.2">
      <c r="A10" s="6" t="s">
        <v>152</v>
      </c>
      <c r="B10" s="11">
        <v>5</v>
      </c>
      <c r="C10" s="11">
        <v>2</v>
      </c>
      <c r="D10" s="11">
        <v>2</v>
      </c>
      <c r="E10" s="11">
        <f t="shared" si="0"/>
        <v>2</v>
      </c>
      <c r="F10" s="11">
        <v>0</v>
      </c>
      <c r="G10" s="11">
        <v>0</v>
      </c>
      <c r="H10" s="11">
        <v>0</v>
      </c>
      <c r="I10" s="10">
        <f t="shared" si="1"/>
        <v>0</v>
      </c>
    </row>
    <row r="11" spans="1:9" ht="15" x14ac:dyDescent="0.25">
      <c r="A11" s="17" t="s">
        <v>87</v>
      </c>
      <c r="B11" s="5">
        <v>9</v>
      </c>
      <c r="C11" s="5">
        <v>9</v>
      </c>
      <c r="D11" s="5">
        <v>9</v>
      </c>
      <c r="E11" s="5">
        <f t="shared" ref="E11:E27" si="2">D11+H11</f>
        <v>9</v>
      </c>
      <c r="F11" s="5">
        <v>0</v>
      </c>
      <c r="G11" s="5">
        <v>0</v>
      </c>
      <c r="H11" s="5">
        <v>0</v>
      </c>
      <c r="I11" s="7">
        <f t="shared" ref="I11:I27" si="3">AVERAGE(F11:H11)/E11</f>
        <v>0</v>
      </c>
    </row>
    <row r="12" spans="1:9" ht="15" x14ac:dyDescent="0.25">
      <c r="A12" s="17" t="s">
        <v>92</v>
      </c>
      <c r="B12" s="5">
        <v>33</v>
      </c>
      <c r="C12" s="5">
        <v>23</v>
      </c>
      <c r="D12" s="5">
        <v>23</v>
      </c>
      <c r="E12" s="5">
        <f t="shared" si="2"/>
        <v>23</v>
      </c>
      <c r="F12" s="5">
        <v>0</v>
      </c>
      <c r="G12" s="5">
        <v>1</v>
      </c>
      <c r="H12" s="5">
        <v>0</v>
      </c>
      <c r="I12" s="7">
        <f t="shared" si="3"/>
        <v>1.4492753623188404E-2</v>
      </c>
    </row>
    <row r="13" spans="1:9" ht="15" x14ac:dyDescent="0.25">
      <c r="A13" s="18" t="s">
        <v>94</v>
      </c>
      <c r="B13" s="8">
        <v>18</v>
      </c>
      <c r="C13" s="8">
        <v>8</v>
      </c>
      <c r="D13" s="8">
        <v>9</v>
      </c>
      <c r="E13" s="5">
        <f t="shared" si="2"/>
        <v>9</v>
      </c>
      <c r="F13" s="5">
        <v>0</v>
      </c>
      <c r="G13" s="5">
        <v>0</v>
      </c>
      <c r="H13" s="5">
        <v>0</v>
      </c>
      <c r="I13" s="7">
        <f t="shared" si="3"/>
        <v>0</v>
      </c>
    </row>
    <row r="14" spans="1:9" ht="15" customHeight="1" x14ac:dyDescent="0.25">
      <c r="A14" s="18" t="s">
        <v>96</v>
      </c>
      <c r="B14" s="8">
        <v>7</v>
      </c>
      <c r="C14" s="8">
        <v>7</v>
      </c>
      <c r="D14" s="8">
        <v>6</v>
      </c>
      <c r="E14" s="5">
        <f t="shared" si="2"/>
        <v>6</v>
      </c>
      <c r="F14" s="5">
        <v>0</v>
      </c>
      <c r="G14" s="8">
        <v>1</v>
      </c>
      <c r="H14" s="5">
        <v>0</v>
      </c>
      <c r="I14" s="7">
        <f t="shared" si="3"/>
        <v>5.5555555555555552E-2</v>
      </c>
    </row>
    <row r="15" spans="1:9" ht="15" x14ac:dyDescent="0.25">
      <c r="A15" s="17" t="s">
        <v>99</v>
      </c>
      <c r="B15" s="5">
        <v>4</v>
      </c>
      <c r="C15" s="5">
        <v>5</v>
      </c>
      <c r="D15" s="5">
        <v>6</v>
      </c>
      <c r="E15" s="5">
        <f t="shared" si="2"/>
        <v>6</v>
      </c>
      <c r="F15" s="5">
        <v>0</v>
      </c>
      <c r="G15" s="5">
        <v>0</v>
      </c>
      <c r="H15" s="5">
        <v>0</v>
      </c>
      <c r="I15" s="7">
        <f t="shared" si="3"/>
        <v>0</v>
      </c>
    </row>
    <row r="16" spans="1:9" ht="15" customHeight="1" x14ac:dyDescent="0.25">
      <c r="A16" s="18" t="s">
        <v>100</v>
      </c>
      <c r="B16" s="8">
        <v>0</v>
      </c>
      <c r="C16" s="8">
        <v>1</v>
      </c>
      <c r="D16" s="8">
        <v>1</v>
      </c>
      <c r="E16" s="5">
        <f t="shared" si="2"/>
        <v>1</v>
      </c>
      <c r="F16" s="5">
        <v>0</v>
      </c>
      <c r="G16" s="5">
        <v>0</v>
      </c>
      <c r="H16" s="5">
        <v>0</v>
      </c>
      <c r="I16" s="7">
        <f t="shared" si="3"/>
        <v>0</v>
      </c>
    </row>
    <row r="17" spans="1:9" ht="15" x14ac:dyDescent="0.25">
      <c r="A17" s="19" t="s">
        <v>104</v>
      </c>
      <c r="B17" s="9">
        <v>3</v>
      </c>
      <c r="C17" s="9">
        <v>58</v>
      </c>
      <c r="D17" s="9">
        <v>60</v>
      </c>
      <c r="E17" s="9">
        <f t="shared" si="2"/>
        <v>60</v>
      </c>
      <c r="F17" s="9">
        <v>0</v>
      </c>
      <c r="G17" s="9">
        <v>0</v>
      </c>
      <c r="H17" s="9">
        <v>0</v>
      </c>
      <c r="I17" s="10">
        <f t="shared" si="3"/>
        <v>0</v>
      </c>
    </row>
    <row r="18" spans="1:9" ht="15" x14ac:dyDescent="0.25">
      <c r="A18" s="19" t="s">
        <v>106</v>
      </c>
      <c r="B18" s="9">
        <v>13</v>
      </c>
      <c r="C18" s="9">
        <v>13</v>
      </c>
      <c r="D18" s="9">
        <v>13</v>
      </c>
      <c r="E18" s="9">
        <f t="shared" si="2"/>
        <v>13</v>
      </c>
      <c r="F18" s="9">
        <v>0</v>
      </c>
      <c r="G18" s="9">
        <v>0</v>
      </c>
      <c r="H18" s="9">
        <v>0</v>
      </c>
      <c r="I18" s="10">
        <f t="shared" si="3"/>
        <v>0</v>
      </c>
    </row>
    <row r="19" spans="1:9" ht="15" customHeight="1" x14ac:dyDescent="0.25">
      <c r="A19" s="19" t="s">
        <v>107</v>
      </c>
      <c r="B19" s="9">
        <v>82</v>
      </c>
      <c r="C19" s="9">
        <v>66</v>
      </c>
      <c r="D19" s="9">
        <v>66</v>
      </c>
      <c r="E19" s="9">
        <f t="shared" si="2"/>
        <v>66</v>
      </c>
      <c r="F19" s="9">
        <v>1</v>
      </c>
      <c r="G19" s="9">
        <v>0</v>
      </c>
      <c r="H19" s="9">
        <v>0</v>
      </c>
      <c r="I19" s="10">
        <f t="shared" si="3"/>
        <v>5.0505050505050501E-3</v>
      </c>
    </row>
    <row r="20" spans="1:9" ht="15" x14ac:dyDescent="0.25">
      <c r="A20" s="19" t="s">
        <v>109</v>
      </c>
      <c r="B20" s="9">
        <v>3</v>
      </c>
      <c r="C20" s="9">
        <v>4</v>
      </c>
      <c r="D20" s="9">
        <v>8</v>
      </c>
      <c r="E20" s="9">
        <f t="shared" si="2"/>
        <v>8</v>
      </c>
      <c r="F20" s="9">
        <v>1</v>
      </c>
      <c r="G20" s="9">
        <v>0</v>
      </c>
      <c r="H20" s="9">
        <v>0</v>
      </c>
      <c r="I20" s="10">
        <f t="shared" si="3"/>
        <v>4.1666666666666664E-2</v>
      </c>
    </row>
    <row r="21" spans="1:9" ht="15" x14ac:dyDescent="0.25">
      <c r="A21" s="19" t="s">
        <v>117</v>
      </c>
      <c r="B21" s="9">
        <v>135</v>
      </c>
      <c r="C21" s="9">
        <v>137</v>
      </c>
      <c r="D21" s="9">
        <v>91</v>
      </c>
      <c r="E21" s="9">
        <f t="shared" si="2"/>
        <v>91</v>
      </c>
      <c r="F21" s="9">
        <v>1</v>
      </c>
      <c r="G21" s="9">
        <v>0</v>
      </c>
      <c r="H21" s="9">
        <v>0</v>
      </c>
      <c r="I21" s="10">
        <f t="shared" si="3"/>
        <v>3.663003663003663E-3</v>
      </c>
    </row>
    <row r="22" spans="1:9" ht="15" customHeight="1" x14ac:dyDescent="0.25">
      <c r="A22" s="19" t="s">
        <v>119</v>
      </c>
      <c r="B22" s="9">
        <v>3</v>
      </c>
      <c r="C22" s="9">
        <v>3</v>
      </c>
      <c r="D22" s="9">
        <v>3</v>
      </c>
      <c r="E22" s="9">
        <f t="shared" si="2"/>
        <v>3</v>
      </c>
      <c r="F22" s="9">
        <v>0</v>
      </c>
      <c r="G22" s="9">
        <v>0</v>
      </c>
      <c r="H22" s="9">
        <v>0</v>
      </c>
      <c r="I22" s="10">
        <f t="shared" si="3"/>
        <v>0</v>
      </c>
    </row>
    <row r="23" spans="1:9" ht="15" customHeight="1" x14ac:dyDescent="0.25">
      <c r="A23" s="19" t="s">
        <v>120</v>
      </c>
      <c r="B23" s="9">
        <v>0</v>
      </c>
      <c r="C23" s="9">
        <v>1</v>
      </c>
      <c r="D23" s="9">
        <v>1</v>
      </c>
      <c r="E23" s="9">
        <f t="shared" si="2"/>
        <v>1</v>
      </c>
      <c r="F23" s="9">
        <v>0</v>
      </c>
      <c r="G23" s="9">
        <v>0</v>
      </c>
      <c r="H23" s="9">
        <v>0</v>
      </c>
      <c r="I23" s="10">
        <f t="shared" si="3"/>
        <v>0</v>
      </c>
    </row>
    <row r="24" spans="1:9" x14ac:dyDescent="0.2">
      <c r="A24" s="6" t="s">
        <v>7</v>
      </c>
      <c r="B24" s="11">
        <v>2</v>
      </c>
      <c r="C24" s="11">
        <v>2</v>
      </c>
      <c r="D24" s="11">
        <v>2</v>
      </c>
      <c r="E24" s="11">
        <f t="shared" si="2"/>
        <v>2</v>
      </c>
      <c r="F24" s="11">
        <v>0</v>
      </c>
      <c r="G24" s="11">
        <v>1</v>
      </c>
      <c r="H24" s="11">
        <v>0</v>
      </c>
      <c r="I24" s="22">
        <f t="shared" si="3"/>
        <v>0.16666666666666666</v>
      </c>
    </row>
    <row r="25" spans="1:9" x14ac:dyDescent="0.2">
      <c r="A25" s="6" t="s">
        <v>15</v>
      </c>
      <c r="B25" s="11">
        <v>0</v>
      </c>
      <c r="C25" s="11">
        <v>1</v>
      </c>
      <c r="D25" s="11">
        <v>1</v>
      </c>
      <c r="E25" s="11">
        <f t="shared" si="2"/>
        <v>1</v>
      </c>
      <c r="F25" s="11">
        <v>0</v>
      </c>
      <c r="G25" s="11">
        <v>0</v>
      </c>
      <c r="H25" s="11">
        <v>0</v>
      </c>
      <c r="I25" s="22">
        <f t="shared" si="3"/>
        <v>0</v>
      </c>
    </row>
    <row r="26" spans="1:9" x14ac:dyDescent="0.2">
      <c r="A26" s="6" t="s">
        <v>20</v>
      </c>
      <c r="B26" s="11">
        <v>38</v>
      </c>
      <c r="C26" s="11">
        <v>40</v>
      </c>
      <c r="D26" s="11">
        <v>41</v>
      </c>
      <c r="E26" s="11">
        <f t="shared" si="2"/>
        <v>41</v>
      </c>
      <c r="F26" s="11">
        <v>0</v>
      </c>
      <c r="G26" s="11">
        <v>0</v>
      </c>
      <c r="H26" s="11">
        <v>0</v>
      </c>
      <c r="I26" s="22">
        <f t="shared" si="3"/>
        <v>0</v>
      </c>
    </row>
    <row r="27" spans="1:9" x14ac:dyDescent="0.2">
      <c r="A27" s="6" t="s">
        <v>21</v>
      </c>
      <c r="B27" s="11">
        <v>12</v>
      </c>
      <c r="C27" s="11">
        <v>15</v>
      </c>
      <c r="D27" s="11">
        <v>16</v>
      </c>
      <c r="E27" s="11">
        <f t="shared" si="2"/>
        <v>16</v>
      </c>
      <c r="F27" s="11">
        <v>0</v>
      </c>
      <c r="G27" s="11">
        <v>0</v>
      </c>
      <c r="H27" s="11">
        <v>0</v>
      </c>
      <c r="I27" s="22">
        <f t="shared" si="3"/>
        <v>0</v>
      </c>
    </row>
    <row r="28" spans="1:9" x14ac:dyDescent="0.2">
      <c r="A28" s="6" t="s">
        <v>59</v>
      </c>
      <c r="B28" s="11">
        <v>3</v>
      </c>
      <c r="C28" s="11">
        <v>3</v>
      </c>
      <c r="D28" s="11">
        <v>3</v>
      </c>
      <c r="E28" s="11">
        <f t="shared" ref="E28:E30" si="4">D28+H28</f>
        <v>3</v>
      </c>
      <c r="F28" s="11">
        <v>0</v>
      </c>
      <c r="G28" s="11">
        <v>0</v>
      </c>
      <c r="H28" s="11">
        <v>0</v>
      </c>
      <c r="I28" s="22">
        <f>AVERAGE(F28:H28)/E28</f>
        <v>0</v>
      </c>
    </row>
    <row r="29" spans="1:9" x14ac:dyDescent="0.2">
      <c r="A29" s="6" t="s">
        <v>62</v>
      </c>
      <c r="B29" s="11">
        <v>0</v>
      </c>
      <c r="C29" s="11">
        <v>1</v>
      </c>
      <c r="D29" s="11">
        <v>1</v>
      </c>
      <c r="E29" s="11">
        <f t="shared" si="4"/>
        <v>1</v>
      </c>
      <c r="F29" s="11">
        <v>0</v>
      </c>
      <c r="G29" s="11">
        <v>0</v>
      </c>
      <c r="H29" s="11">
        <v>0</v>
      </c>
      <c r="I29" s="22">
        <f>AVERAGE(F29:H29)/E29</f>
        <v>0</v>
      </c>
    </row>
    <row r="30" spans="1:9" x14ac:dyDescent="0.2">
      <c r="A30" s="39" t="s">
        <v>76</v>
      </c>
      <c r="B30" s="11">
        <v>1</v>
      </c>
      <c r="C30" s="11">
        <v>4</v>
      </c>
      <c r="D30" s="11">
        <v>11</v>
      </c>
      <c r="E30" s="11">
        <f t="shared" si="4"/>
        <v>14</v>
      </c>
      <c r="F30" s="11">
        <v>0</v>
      </c>
      <c r="G30" s="11">
        <v>2</v>
      </c>
      <c r="H30" s="11">
        <v>3</v>
      </c>
      <c r="I30" s="22">
        <f t="shared" ref="I30" si="5">AVERAGE(F30:H30)/E30</f>
        <v>0.11904761904761905</v>
      </c>
    </row>
  </sheetData>
  <mergeCells count="5">
    <mergeCell ref="A2:A3"/>
    <mergeCell ref="A1:I1"/>
    <mergeCell ref="B2:E2"/>
    <mergeCell ref="F2:H2"/>
    <mergeCell ref="I2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اربد جامعيون ذكور</vt:lpstr>
      <vt:lpstr>اربد جامعي تقني ذكور</vt:lpstr>
      <vt:lpstr>اربد جامعيات اناث</vt:lpstr>
      <vt:lpstr>اربد جامعي تقني اناث</vt:lpstr>
      <vt:lpstr>اربد دبلوم ذكور</vt:lpstr>
      <vt:lpstr>اربد دبلوم فني تطبيقي ذكور</vt:lpstr>
      <vt:lpstr>اربد دبلوم اناث</vt:lpstr>
      <vt:lpstr>اربد دبلوم فني تطبيقي اناث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2019-07-17T06:45:40Z</dcterms:modified>
</cp:coreProperties>
</file>