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/>
  </bookViews>
  <sheets>
    <sheet name=" جامعيون ذكور " sheetId="3" r:id="rId1"/>
    <sheet name="  جامعيات اناث" sheetId="1" r:id="rId2"/>
    <sheet name=" دبلوم ذكور  " sheetId="5" r:id="rId3"/>
    <sheet name=" دبلوم اناث" sheetId="4" r:id="rId4"/>
  </sheets>
  <definedNames>
    <definedName name="_xlnm._FilterDatabase" localSheetId="1" hidden="1">'  جامعيات اناث'!$A$1:$AL$97</definedName>
    <definedName name="_xlnm._FilterDatabase" localSheetId="0" hidden="1">' جامعيون ذكور '!$A$1:$AL$89</definedName>
    <definedName name="_xlnm._FilterDatabase" localSheetId="3" hidden="1">' دبلوم اناث'!$A$1:$AK$50</definedName>
    <definedName name="_xlnm._FilterDatabase" localSheetId="2" hidden="1">' دبلوم ذكور  '!$A$2:$AK$47</definedName>
    <definedName name="_xlnm.Print_Titles" localSheetId="1">'  جامعيات اناث'!$1:$2</definedName>
    <definedName name="_xlnm.Print_Titles" localSheetId="0">' جامعيون ذكور '!$1:$2</definedName>
    <definedName name="_xlnm.Print_Titles" localSheetId="3">' دبلوم اناث'!$1:$2</definedName>
    <definedName name="_xlnm.Print_Titles" localSheetId="2">' دبلوم ذكور  '!$1:$2</definedName>
  </definedNames>
  <calcPr calcId="152511"/>
</workbook>
</file>

<file path=xl/calcChain.xml><?xml version="1.0" encoding="utf-8"?>
<calcChain xmlns="http://schemas.openxmlformats.org/spreadsheetml/2006/main">
  <c r="AK11" i="5" l="1"/>
  <c r="AK85" i="3"/>
  <c r="AH4" i="4" l="1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30" i="4"/>
  <c r="AI30" i="4" s="1"/>
  <c r="AH31" i="4"/>
  <c r="AI31" i="4" s="1"/>
  <c r="AH32" i="4"/>
  <c r="AI32" i="4" s="1"/>
  <c r="AH33" i="4"/>
  <c r="AI33" i="4" s="1"/>
  <c r="AH34" i="4"/>
  <c r="AI34" i="4" s="1"/>
  <c r="AH35" i="4"/>
  <c r="AI35" i="4" s="1"/>
  <c r="AH36" i="4"/>
  <c r="AI36" i="4" s="1"/>
  <c r="AH37" i="4"/>
  <c r="AI37" i="4" s="1"/>
  <c r="AH38" i="4"/>
  <c r="AI38" i="4" s="1"/>
  <c r="AH39" i="4"/>
  <c r="AI39" i="4" s="1"/>
  <c r="AH40" i="4"/>
  <c r="AI40" i="4" s="1"/>
  <c r="AH41" i="4"/>
  <c r="AI41" i="4" s="1"/>
  <c r="AH42" i="4"/>
  <c r="AI42" i="4" s="1"/>
  <c r="AH43" i="4"/>
  <c r="AI43" i="4" s="1"/>
  <c r="AH44" i="4"/>
  <c r="AI44" i="4" s="1"/>
  <c r="AH45" i="4"/>
  <c r="AI45" i="4" s="1"/>
  <c r="AH46" i="4"/>
  <c r="AI46" i="4" s="1"/>
  <c r="AH47" i="4"/>
  <c r="AI47" i="4" s="1"/>
  <c r="AH48" i="4"/>
  <c r="AI48" i="4" s="1"/>
  <c r="AH49" i="4"/>
  <c r="AI49" i="4" s="1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I6" i="5"/>
  <c r="AI7" i="5"/>
  <c r="AI15" i="5"/>
  <c r="AI16" i="5"/>
  <c r="AI23" i="5"/>
  <c r="AI31" i="5"/>
  <c r="AI39" i="5"/>
  <c r="AI40" i="5"/>
  <c r="AH4" i="5"/>
  <c r="AI4" i="5" s="1"/>
  <c r="AH5" i="5"/>
  <c r="AI5" i="5" s="1"/>
  <c r="AH6" i="5"/>
  <c r="AH7" i="5"/>
  <c r="AH8" i="5"/>
  <c r="AI8" i="5" s="1"/>
  <c r="AH9" i="5"/>
  <c r="AI9" i="5" s="1"/>
  <c r="AH10" i="5"/>
  <c r="AI10" i="5" s="1"/>
  <c r="AH11" i="5"/>
  <c r="AI11" i="5" s="1"/>
  <c r="AH12" i="5"/>
  <c r="AI12" i="5" s="1"/>
  <c r="AH13" i="5"/>
  <c r="AI13" i="5" s="1"/>
  <c r="AH14" i="5"/>
  <c r="AI14" i="5" s="1"/>
  <c r="AH15" i="5"/>
  <c r="AH16" i="5"/>
  <c r="AH17" i="5"/>
  <c r="AI17" i="5" s="1"/>
  <c r="AH18" i="5"/>
  <c r="AI18" i="5" s="1"/>
  <c r="AH19" i="5"/>
  <c r="AI19" i="5" s="1"/>
  <c r="AH20" i="5"/>
  <c r="AI20" i="5" s="1"/>
  <c r="AH21" i="5"/>
  <c r="AI21" i="5" s="1"/>
  <c r="AH22" i="5"/>
  <c r="AI22" i="5" s="1"/>
  <c r="AH23" i="5"/>
  <c r="AH24" i="5"/>
  <c r="AI24" i="5" s="1"/>
  <c r="AH25" i="5"/>
  <c r="AI25" i="5" s="1"/>
  <c r="AH26" i="5"/>
  <c r="AI26" i="5" s="1"/>
  <c r="AH27" i="5"/>
  <c r="AI27" i="5" s="1"/>
  <c r="AH28" i="5"/>
  <c r="AI28" i="5" s="1"/>
  <c r="AH29" i="5"/>
  <c r="AI29" i="5" s="1"/>
  <c r="AH30" i="5"/>
  <c r="AI30" i="5" s="1"/>
  <c r="AH31" i="5"/>
  <c r="AH32" i="5"/>
  <c r="AI32" i="5" s="1"/>
  <c r="AH33" i="5"/>
  <c r="AI33" i="5" s="1"/>
  <c r="AH34" i="5"/>
  <c r="AI34" i="5" s="1"/>
  <c r="AH35" i="5"/>
  <c r="AI35" i="5" s="1"/>
  <c r="AH36" i="5"/>
  <c r="AI36" i="5" s="1"/>
  <c r="AH37" i="5"/>
  <c r="AI37" i="5" s="1"/>
  <c r="AH38" i="5"/>
  <c r="AI38" i="5" s="1"/>
  <c r="AH39" i="5"/>
  <c r="AH40" i="5"/>
  <c r="AH41" i="5"/>
  <c r="AI41" i="5" s="1"/>
  <c r="AH42" i="5"/>
  <c r="AI42" i="5" s="1"/>
  <c r="AH43" i="5"/>
  <c r="AI43" i="5" s="1"/>
  <c r="AH44" i="5"/>
  <c r="AI44" i="5" s="1"/>
  <c r="AH45" i="5"/>
  <c r="AI45" i="5" s="1"/>
  <c r="AH46" i="5"/>
  <c r="AI46" i="5" s="1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I58" i="1"/>
  <c r="AI74" i="1"/>
  <c r="AI87" i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I12" i="3"/>
  <c r="AI18" i="3"/>
  <c r="AI42" i="3"/>
  <c r="AI60" i="3"/>
  <c r="AI76" i="3"/>
  <c r="AI82" i="3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25" i="3"/>
  <c r="AI25" i="3" s="1"/>
  <c r="AH26" i="3"/>
  <c r="AI26" i="3" s="1"/>
  <c r="AH27" i="3"/>
  <c r="AI27" i="3" s="1"/>
  <c r="AH28" i="3"/>
  <c r="AI28" i="3" s="1"/>
  <c r="AH29" i="3"/>
  <c r="AI29" i="3" s="1"/>
  <c r="AH30" i="3"/>
  <c r="AI30" i="3" s="1"/>
  <c r="AH31" i="3"/>
  <c r="AI31" i="3" s="1"/>
  <c r="AH32" i="3"/>
  <c r="AI32" i="3" s="1"/>
  <c r="AH33" i="3"/>
  <c r="AI33" i="3" s="1"/>
  <c r="AH34" i="3"/>
  <c r="AI34" i="3" s="1"/>
  <c r="AH35" i="3"/>
  <c r="AI35" i="3" s="1"/>
  <c r="AH36" i="3"/>
  <c r="AI36" i="3" s="1"/>
  <c r="AH37" i="3"/>
  <c r="AI37" i="3" s="1"/>
  <c r="AH38" i="3"/>
  <c r="AI38" i="3" s="1"/>
  <c r="AH39" i="3"/>
  <c r="AI39" i="3" s="1"/>
  <c r="AH40" i="3"/>
  <c r="AI40" i="3" s="1"/>
  <c r="AH41" i="3"/>
  <c r="AI41" i="3" s="1"/>
  <c r="AH42" i="3"/>
  <c r="AH43" i="3"/>
  <c r="AI43" i="3" s="1"/>
  <c r="AH44" i="3"/>
  <c r="AI44" i="3" s="1"/>
  <c r="AH45" i="3"/>
  <c r="AI45" i="3" s="1"/>
  <c r="AH46" i="3"/>
  <c r="AI46" i="3" s="1"/>
  <c r="AH47" i="3"/>
  <c r="AI47" i="3" s="1"/>
  <c r="AH48" i="3"/>
  <c r="AI48" i="3" s="1"/>
  <c r="AH49" i="3"/>
  <c r="AI49" i="3" s="1"/>
  <c r="AH50" i="3"/>
  <c r="AI50" i="3" s="1"/>
  <c r="AH51" i="3"/>
  <c r="AI51" i="3" s="1"/>
  <c r="AH52" i="3"/>
  <c r="AI52" i="3" s="1"/>
  <c r="AH53" i="3"/>
  <c r="AI53" i="3" s="1"/>
  <c r="AH54" i="3"/>
  <c r="AI54" i="3" s="1"/>
  <c r="AH55" i="3"/>
  <c r="AI55" i="3" s="1"/>
  <c r="AH56" i="3"/>
  <c r="AI56" i="3" s="1"/>
  <c r="AH57" i="3"/>
  <c r="AI57" i="3" s="1"/>
  <c r="AH58" i="3"/>
  <c r="AI58" i="3" s="1"/>
  <c r="AH59" i="3"/>
  <c r="AI59" i="3" s="1"/>
  <c r="AH60" i="3"/>
  <c r="AH61" i="3"/>
  <c r="AI61" i="3" s="1"/>
  <c r="AH62" i="3"/>
  <c r="AI62" i="3" s="1"/>
  <c r="AH63" i="3"/>
  <c r="AI63" i="3" s="1"/>
  <c r="AH64" i="3"/>
  <c r="AI64" i="3" s="1"/>
  <c r="AH65" i="3"/>
  <c r="AI65" i="3" s="1"/>
  <c r="AH66" i="3"/>
  <c r="AI66" i="3" s="1"/>
  <c r="AH67" i="3"/>
  <c r="AI67" i="3" s="1"/>
  <c r="AH68" i="3"/>
  <c r="AI68" i="3" s="1"/>
  <c r="AH69" i="3"/>
  <c r="AI69" i="3" s="1"/>
  <c r="AH70" i="3"/>
  <c r="AI70" i="3" s="1"/>
  <c r="AH71" i="3"/>
  <c r="AI71" i="3" s="1"/>
  <c r="AH72" i="3"/>
  <c r="AI72" i="3" s="1"/>
  <c r="AH73" i="3"/>
  <c r="AI73" i="3" s="1"/>
  <c r="AH74" i="3"/>
  <c r="AI74" i="3" s="1"/>
  <c r="AH75" i="3"/>
  <c r="AI75" i="3" s="1"/>
  <c r="AH76" i="3"/>
  <c r="AH77" i="3"/>
  <c r="AI77" i="3" s="1"/>
  <c r="AH78" i="3"/>
  <c r="AI78" i="3" s="1"/>
  <c r="AH79" i="3"/>
  <c r="AI79" i="3" s="1"/>
  <c r="AH80" i="3"/>
  <c r="AI80" i="3" s="1"/>
  <c r="AH81" i="3"/>
  <c r="AI81" i="3" s="1"/>
  <c r="AH82" i="3"/>
  <c r="AH83" i="3"/>
  <c r="AI83" i="3" s="1"/>
  <c r="AH84" i="3"/>
  <c r="AI84" i="3" s="1"/>
  <c r="AH85" i="3"/>
  <c r="AI85" i="3" s="1"/>
  <c r="AH86" i="3"/>
  <c r="AI86" i="3" s="1"/>
  <c r="AH87" i="3"/>
  <c r="AI87" i="3" s="1"/>
  <c r="AH88" i="3"/>
  <c r="AI88" i="3" s="1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F33" i="5" l="1"/>
  <c r="AC33" i="5"/>
  <c r="Z33" i="5"/>
  <c r="W33" i="5"/>
  <c r="T33" i="5"/>
  <c r="Q33" i="5"/>
  <c r="N33" i="5"/>
  <c r="K33" i="5"/>
  <c r="H33" i="5"/>
  <c r="E33" i="5"/>
  <c r="AF85" i="3" l="1"/>
  <c r="AC85" i="3"/>
  <c r="Z85" i="3"/>
  <c r="W85" i="3"/>
  <c r="T85" i="3"/>
  <c r="Q85" i="3"/>
  <c r="N85" i="3"/>
  <c r="K85" i="3"/>
  <c r="H85" i="3"/>
  <c r="E85" i="3"/>
  <c r="Q4" i="3" l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6" i="3"/>
  <c r="AF4" i="4" l="1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E4" i="4"/>
  <c r="AJ4" i="4" s="1"/>
  <c r="AK4" i="4" s="1"/>
  <c r="E5" i="4"/>
  <c r="AJ5" i="4" s="1"/>
  <c r="AK5" i="4" s="1"/>
  <c r="E6" i="4"/>
  <c r="E7" i="4"/>
  <c r="E8" i="4"/>
  <c r="AJ8" i="4" s="1"/>
  <c r="AK8" i="4" s="1"/>
  <c r="E9" i="4"/>
  <c r="AJ9" i="4" s="1"/>
  <c r="AK9" i="4" s="1"/>
  <c r="E10" i="4"/>
  <c r="E11" i="4"/>
  <c r="E12" i="4"/>
  <c r="AJ12" i="4" s="1"/>
  <c r="AK12" i="4" s="1"/>
  <c r="E13" i="4"/>
  <c r="AJ13" i="4" s="1"/>
  <c r="AK13" i="4" s="1"/>
  <c r="E14" i="4"/>
  <c r="E15" i="4"/>
  <c r="E16" i="4"/>
  <c r="AJ16" i="4" s="1"/>
  <c r="AK16" i="4" s="1"/>
  <c r="E17" i="4"/>
  <c r="AJ17" i="4" s="1"/>
  <c r="AK17" i="4" s="1"/>
  <c r="E18" i="4"/>
  <c r="E19" i="4"/>
  <c r="E20" i="4"/>
  <c r="AJ20" i="4" s="1"/>
  <c r="AK20" i="4" s="1"/>
  <c r="E21" i="4"/>
  <c r="AJ21" i="4" s="1"/>
  <c r="AK21" i="4" s="1"/>
  <c r="E22" i="4"/>
  <c r="E23" i="4"/>
  <c r="E24" i="4"/>
  <c r="E25" i="4"/>
  <c r="AJ25" i="4" s="1"/>
  <c r="AK25" i="4" s="1"/>
  <c r="E26" i="4"/>
  <c r="E27" i="4"/>
  <c r="E28" i="4"/>
  <c r="AJ28" i="4" s="1"/>
  <c r="AK28" i="4" s="1"/>
  <c r="E29" i="4"/>
  <c r="AJ29" i="4" s="1"/>
  <c r="AK29" i="4" s="1"/>
  <c r="E30" i="4"/>
  <c r="E31" i="4"/>
  <c r="E32" i="4"/>
  <c r="AJ32" i="4" s="1"/>
  <c r="AK32" i="4" s="1"/>
  <c r="E33" i="4"/>
  <c r="AJ33" i="4" s="1"/>
  <c r="E34" i="4"/>
  <c r="E35" i="4"/>
  <c r="E36" i="4"/>
  <c r="AJ36" i="4" s="1"/>
  <c r="E37" i="4"/>
  <c r="AJ37" i="4" s="1"/>
  <c r="E38" i="4"/>
  <c r="E39" i="4"/>
  <c r="AJ39" i="4" s="1"/>
  <c r="E40" i="4"/>
  <c r="AJ40" i="4" s="1"/>
  <c r="AK40" i="4" s="1"/>
  <c r="E41" i="4"/>
  <c r="AJ41" i="4" s="1"/>
  <c r="AK41" i="4" s="1"/>
  <c r="E42" i="4"/>
  <c r="AJ42" i="4" s="1"/>
  <c r="AK42" i="4" s="1"/>
  <c r="E43" i="4"/>
  <c r="E44" i="4"/>
  <c r="AJ44" i="4" s="1"/>
  <c r="AK44" i="4" s="1"/>
  <c r="E45" i="4"/>
  <c r="AJ45" i="4" s="1"/>
  <c r="AK45" i="4" s="1"/>
  <c r="E46" i="4"/>
  <c r="AJ46" i="4" s="1"/>
  <c r="AK46" i="4" s="1"/>
  <c r="E47" i="4"/>
  <c r="E48" i="4"/>
  <c r="AJ48" i="4" s="1"/>
  <c r="AK48" i="4" s="1"/>
  <c r="E49" i="4"/>
  <c r="AJ49" i="4" s="1"/>
  <c r="AK49" i="4" s="1"/>
  <c r="AH3" i="5"/>
  <c r="AI3" i="5" s="1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4" i="5"/>
  <c r="AF35" i="5"/>
  <c r="AF36" i="5"/>
  <c r="AF37" i="5"/>
  <c r="AF38" i="5"/>
  <c r="AF39" i="5"/>
  <c r="AF40" i="5"/>
  <c r="AF41" i="5"/>
  <c r="AF42" i="5"/>
  <c r="AF43" i="5"/>
  <c r="AF44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4" i="5"/>
  <c r="AC35" i="5"/>
  <c r="AC36" i="5"/>
  <c r="AC37" i="5"/>
  <c r="AC38" i="5"/>
  <c r="AC39" i="5"/>
  <c r="AC40" i="5"/>
  <c r="AC41" i="5"/>
  <c r="AC42" i="5"/>
  <c r="AC43" i="5"/>
  <c r="AC44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2" i="5"/>
  <c r="W43" i="5"/>
  <c r="W44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4" i="5"/>
  <c r="T35" i="5"/>
  <c r="T36" i="5"/>
  <c r="T37" i="5"/>
  <c r="T38" i="5"/>
  <c r="T39" i="5"/>
  <c r="T40" i="5"/>
  <c r="T41" i="5"/>
  <c r="T42" i="5"/>
  <c r="T43" i="5"/>
  <c r="T44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4" i="5"/>
  <c r="Q35" i="5"/>
  <c r="Q36" i="5"/>
  <c r="Q37" i="5"/>
  <c r="Q38" i="5"/>
  <c r="Q39" i="5"/>
  <c r="Q40" i="5"/>
  <c r="Q41" i="5"/>
  <c r="Q42" i="5"/>
  <c r="Q43" i="5"/>
  <c r="Q44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4" i="5"/>
  <c r="N35" i="5"/>
  <c r="N36" i="5"/>
  <c r="N37" i="5"/>
  <c r="N38" i="5"/>
  <c r="N39" i="5"/>
  <c r="N40" i="5"/>
  <c r="N41" i="5"/>
  <c r="N42" i="5"/>
  <c r="N43" i="5"/>
  <c r="N44" i="5"/>
  <c r="N4" i="5"/>
  <c r="N5" i="5"/>
  <c r="N6" i="5"/>
  <c r="N7" i="5"/>
  <c r="N8" i="5"/>
  <c r="N9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4" i="5"/>
  <c r="K35" i="5"/>
  <c r="K36" i="5"/>
  <c r="K37" i="5"/>
  <c r="K38" i="5"/>
  <c r="K39" i="5"/>
  <c r="K40" i="5"/>
  <c r="K41" i="5"/>
  <c r="K42" i="5"/>
  <c r="K43" i="5"/>
  <c r="K44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E10" i="5"/>
  <c r="E11" i="5"/>
  <c r="E12" i="5"/>
  <c r="E13" i="5"/>
  <c r="E14" i="5"/>
  <c r="AJ14" i="5" s="1"/>
  <c r="AK14" i="5" s="1"/>
  <c r="E15" i="5"/>
  <c r="AJ15" i="5" s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AJ35" i="5" s="1"/>
  <c r="E36" i="5"/>
  <c r="E37" i="5"/>
  <c r="E38" i="5"/>
  <c r="E39" i="5"/>
  <c r="AJ39" i="5" s="1"/>
  <c r="AK39" i="5" s="1"/>
  <c r="E40" i="5"/>
  <c r="E41" i="5"/>
  <c r="E42" i="5"/>
  <c r="E43" i="5"/>
  <c r="E44" i="5"/>
  <c r="E4" i="5"/>
  <c r="E5" i="5"/>
  <c r="E6" i="5"/>
  <c r="AJ6" i="5" s="1"/>
  <c r="E7" i="5"/>
  <c r="E8" i="5"/>
  <c r="AJ8" i="5" s="1"/>
  <c r="AK8" i="5" s="1"/>
  <c r="E9" i="5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6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6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44" i="3"/>
  <c r="W23" i="3"/>
  <c r="W24" i="3"/>
  <c r="T57" i="3"/>
  <c r="T44" i="3"/>
  <c r="T23" i="3"/>
  <c r="T24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6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AJ21" i="3" s="1"/>
  <c r="AK21" i="3" s="1"/>
  <c r="E22" i="3"/>
  <c r="E23" i="3"/>
  <c r="E24" i="3"/>
  <c r="E25" i="3"/>
  <c r="E26" i="3"/>
  <c r="E27" i="3"/>
  <c r="E28" i="3"/>
  <c r="E29" i="3"/>
  <c r="E30" i="3"/>
  <c r="E31" i="3"/>
  <c r="E32" i="3"/>
  <c r="AJ32" i="3" s="1"/>
  <c r="AK32" i="3" s="1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AJ67" i="3" s="1"/>
  <c r="AK67" i="3" s="1"/>
  <c r="E68" i="3"/>
  <c r="E69" i="3"/>
  <c r="E70" i="3"/>
  <c r="E71" i="3"/>
  <c r="E72" i="3"/>
  <c r="E73" i="3"/>
  <c r="E74" i="3"/>
  <c r="AJ74" i="3" s="1"/>
  <c r="AK74" i="3" s="1"/>
  <c r="E75" i="3"/>
  <c r="E76" i="3"/>
  <c r="E77" i="3"/>
  <c r="E78" i="3"/>
  <c r="E79" i="3"/>
  <c r="E80" i="3"/>
  <c r="E81" i="3"/>
  <c r="E82" i="3"/>
  <c r="AJ82" i="3" s="1"/>
  <c r="AK82" i="3" s="1"/>
  <c r="E83" i="3"/>
  <c r="E84" i="3"/>
  <c r="E86" i="3"/>
  <c r="E87" i="3"/>
  <c r="E88" i="3"/>
  <c r="T33" i="3"/>
  <c r="W33" i="3"/>
  <c r="T34" i="3"/>
  <c r="W34" i="3"/>
  <c r="T35" i="3"/>
  <c r="W35" i="3"/>
  <c r="T36" i="3"/>
  <c r="W36" i="3"/>
  <c r="T37" i="3"/>
  <c r="W37" i="3"/>
  <c r="T38" i="3"/>
  <c r="W38" i="3"/>
  <c r="T39" i="3"/>
  <c r="W39" i="3"/>
  <c r="T40" i="3"/>
  <c r="W40" i="3"/>
  <c r="T41" i="3"/>
  <c r="W41" i="3"/>
  <c r="T42" i="3"/>
  <c r="W42" i="3"/>
  <c r="T43" i="3"/>
  <c r="W43" i="3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Q43" i="1"/>
  <c r="T4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AJ29" i="1" s="1"/>
  <c r="AK29" i="1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AK43" i="1" s="1"/>
  <c r="E44" i="1"/>
  <c r="E45" i="1"/>
  <c r="AJ45" i="1" s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AJ73" i="1" s="1"/>
  <c r="E74" i="1"/>
  <c r="E75" i="1"/>
  <c r="E76" i="1"/>
  <c r="E77" i="1"/>
  <c r="E78" i="1"/>
  <c r="E79" i="1"/>
  <c r="E80" i="1"/>
  <c r="AJ80" i="1" s="1"/>
  <c r="AK80" i="1" s="1"/>
  <c r="E81" i="1"/>
  <c r="E82" i="1"/>
  <c r="E83" i="1"/>
  <c r="E84" i="1"/>
  <c r="E85" i="1"/>
  <c r="E86" i="1"/>
  <c r="E87" i="1"/>
  <c r="E88" i="1"/>
  <c r="E89" i="1"/>
  <c r="E90" i="1"/>
  <c r="AJ90" i="1" s="1"/>
  <c r="AK90" i="1" s="1"/>
  <c r="E91" i="1"/>
  <c r="E92" i="1"/>
  <c r="E93" i="1"/>
  <c r="E94" i="1"/>
  <c r="AJ36" i="1" l="1"/>
  <c r="AK36" i="1" s="1"/>
  <c r="AJ28" i="1"/>
  <c r="AJ20" i="1"/>
  <c r="AJ9" i="5"/>
  <c r="AK9" i="5" s="1"/>
  <c r="AJ5" i="5"/>
  <c r="AJ42" i="5"/>
  <c r="AK42" i="5" s="1"/>
  <c r="AJ38" i="5"/>
  <c r="AK38" i="5" s="1"/>
  <c r="AJ34" i="5"/>
  <c r="AJ29" i="5"/>
  <c r="AJ25" i="5"/>
  <c r="AJ21" i="5"/>
  <c r="AJ13" i="5"/>
  <c r="AK13" i="5" s="1"/>
  <c r="AJ32" i="1"/>
  <c r="AK32" i="1" s="1"/>
  <c r="AJ24" i="1"/>
  <c r="AK24" i="1" s="1"/>
  <c r="AJ16" i="1"/>
  <c r="AJ27" i="1"/>
  <c r="AK27" i="1" s="1"/>
  <c r="AJ15" i="1"/>
  <c r="AJ35" i="1"/>
  <c r="AK35" i="1" s="1"/>
  <c r="AJ23" i="1"/>
  <c r="AK23" i="1" s="1"/>
  <c r="AJ38" i="1"/>
  <c r="AK38" i="1" s="1"/>
  <c r="AJ34" i="1"/>
  <c r="AJ30" i="1"/>
  <c r="AK30" i="1" s="1"/>
  <c r="AJ26" i="1"/>
  <c r="AK26" i="1" s="1"/>
  <c r="AJ22" i="1"/>
  <c r="AJ18" i="1"/>
  <c r="AJ14" i="1"/>
  <c r="AJ40" i="3"/>
  <c r="AK40" i="3" s="1"/>
  <c r="AJ36" i="3"/>
  <c r="AJ4" i="5"/>
  <c r="AJ41" i="5"/>
  <c r="AK41" i="5" s="1"/>
  <c r="AJ37" i="5"/>
  <c r="AJ32" i="5"/>
  <c r="AK32" i="5" s="1"/>
  <c r="AJ28" i="5"/>
  <c r="AJ24" i="5"/>
  <c r="AJ20" i="5"/>
  <c r="AJ16" i="5"/>
  <c r="AJ12" i="5"/>
  <c r="AK12" i="5" s="1"/>
  <c r="AJ47" i="4"/>
  <c r="AK47" i="4" s="1"/>
  <c r="AJ43" i="4"/>
  <c r="AK43" i="4" s="1"/>
  <c r="AJ35" i="4"/>
  <c r="AJ31" i="4"/>
  <c r="AK31" i="4" s="1"/>
  <c r="AJ23" i="4"/>
  <c r="AK23" i="4" s="1"/>
  <c r="AJ19" i="4"/>
  <c r="AK19" i="4" s="1"/>
  <c r="AJ15" i="4"/>
  <c r="AK15" i="4" s="1"/>
  <c r="AJ11" i="4"/>
  <c r="AK11" i="4" s="1"/>
  <c r="AJ7" i="4"/>
  <c r="AK7" i="4" s="1"/>
  <c r="AJ39" i="1"/>
  <c r="AK39" i="1" s="1"/>
  <c r="AJ31" i="1"/>
  <c r="AK31" i="1" s="1"/>
  <c r="AJ19" i="1"/>
  <c r="AJ37" i="1"/>
  <c r="AK37" i="1" s="1"/>
  <c r="AJ33" i="1"/>
  <c r="AK33" i="1" s="1"/>
  <c r="AJ21" i="1"/>
  <c r="AJ17" i="1"/>
  <c r="AJ13" i="1"/>
  <c r="AJ7" i="5"/>
  <c r="AJ44" i="5"/>
  <c r="AK44" i="5" s="1"/>
  <c r="AJ40" i="5"/>
  <c r="AK40" i="5" s="1"/>
  <c r="AJ36" i="5"/>
  <c r="AK36" i="5" s="1"/>
  <c r="AJ31" i="5"/>
  <c r="AJ27" i="5"/>
  <c r="AJ23" i="5"/>
  <c r="AJ19" i="5"/>
  <c r="AJ38" i="4"/>
  <c r="AJ30" i="4"/>
  <c r="AK30" i="4" s="1"/>
  <c r="AJ26" i="4"/>
  <c r="AK26" i="4" s="1"/>
  <c r="AJ22" i="4"/>
  <c r="AK22" i="4" s="1"/>
  <c r="AJ18" i="4"/>
  <c r="AK18" i="4" s="1"/>
  <c r="AJ14" i="4"/>
  <c r="AJ10" i="4"/>
  <c r="AJ6" i="4"/>
  <c r="AK6" i="4" s="1"/>
  <c r="AJ43" i="3"/>
  <c r="AK43" i="3" s="1"/>
  <c r="AJ39" i="3"/>
  <c r="AJ35" i="3"/>
  <c r="AK35" i="3" s="1"/>
  <c r="AJ42" i="3"/>
  <c r="AK42" i="3" s="1"/>
  <c r="AJ38" i="3"/>
  <c r="AJ34" i="3"/>
  <c r="AJ41" i="3"/>
  <c r="AJ37" i="3"/>
  <c r="AJ33" i="3"/>
  <c r="AG87" i="3" l="1"/>
  <c r="AG88" i="3"/>
  <c r="AG3" i="3"/>
  <c r="AG3" i="1"/>
  <c r="AG3" i="5"/>
  <c r="AG3" i="4"/>
  <c r="AH3" i="4" l="1"/>
  <c r="AI3" i="4" s="1"/>
  <c r="AF3" i="5"/>
  <c r="AF45" i="5"/>
  <c r="AF46" i="5"/>
  <c r="AC3" i="5"/>
  <c r="AC45" i="5"/>
  <c r="AC46" i="5"/>
  <c r="Z3" i="5"/>
  <c r="W3" i="5"/>
  <c r="W45" i="5"/>
  <c r="W46" i="5"/>
  <c r="T3" i="5"/>
  <c r="T45" i="5"/>
  <c r="T46" i="5"/>
  <c r="Q3" i="5"/>
  <c r="Q45" i="5"/>
  <c r="Q46" i="5"/>
  <c r="N3" i="5"/>
  <c r="N45" i="5"/>
  <c r="N46" i="5"/>
  <c r="K3" i="5"/>
  <c r="K45" i="5"/>
  <c r="K46" i="5"/>
  <c r="H3" i="5"/>
  <c r="H45" i="5"/>
  <c r="H46" i="5"/>
  <c r="E3" i="5"/>
  <c r="E45" i="5"/>
  <c r="E46" i="5"/>
  <c r="AJ46" i="5" s="1"/>
  <c r="AK46" i="5" s="1"/>
  <c r="AF3" i="4"/>
  <c r="AC3" i="4"/>
  <c r="Z3" i="4"/>
  <c r="W3" i="4"/>
  <c r="T3" i="4"/>
  <c r="Q3" i="4"/>
  <c r="N3" i="4"/>
  <c r="K3" i="4"/>
  <c r="H3" i="4"/>
  <c r="E3" i="4"/>
  <c r="AJ45" i="5" l="1"/>
  <c r="AK45" i="5" s="1"/>
  <c r="AK15" i="5"/>
  <c r="AJ3" i="4"/>
  <c r="AK3" i="4" s="1"/>
  <c r="AJ3" i="5"/>
  <c r="AK3" i="5" s="1"/>
  <c r="AH3" i="3"/>
  <c r="AI3" i="3" s="1"/>
  <c r="AF3" i="3"/>
  <c r="AF87" i="3"/>
  <c r="AF88" i="3"/>
  <c r="AC3" i="3"/>
  <c r="AC87" i="3"/>
  <c r="AC88" i="3"/>
  <c r="Z3" i="3"/>
  <c r="Z87" i="3"/>
  <c r="Z88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5" i="3"/>
  <c r="W26" i="3"/>
  <c r="W27" i="3"/>
  <c r="W28" i="3"/>
  <c r="W29" i="3"/>
  <c r="W30" i="3"/>
  <c r="W31" i="3"/>
  <c r="W32" i="3"/>
  <c r="W45" i="3"/>
  <c r="W46" i="3"/>
  <c r="W47" i="3"/>
  <c r="W48" i="3"/>
  <c r="W49" i="3"/>
  <c r="W50" i="3"/>
  <c r="W51" i="3"/>
  <c r="W52" i="3"/>
  <c r="W53" i="3"/>
  <c r="W54" i="3"/>
  <c r="W55" i="3"/>
  <c r="W56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6" i="3"/>
  <c r="W87" i="3"/>
  <c r="W88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5" i="3"/>
  <c r="AJ25" i="3" s="1"/>
  <c r="T26" i="3"/>
  <c r="AJ26" i="3" s="1"/>
  <c r="AK26" i="3" s="1"/>
  <c r="T27" i="3"/>
  <c r="AJ27" i="3" s="1"/>
  <c r="AK27" i="3" s="1"/>
  <c r="T28" i="3"/>
  <c r="AJ28" i="3" s="1"/>
  <c r="AK28" i="3" s="1"/>
  <c r="T29" i="3"/>
  <c r="AJ29" i="3" s="1"/>
  <c r="AK29" i="3" s="1"/>
  <c r="T30" i="3"/>
  <c r="AJ30" i="3" s="1"/>
  <c r="AK30" i="3" s="1"/>
  <c r="T31" i="3"/>
  <c r="AJ31" i="3" s="1"/>
  <c r="AK31" i="3" s="1"/>
  <c r="T32" i="3"/>
  <c r="T45" i="3"/>
  <c r="AJ45" i="3" s="1"/>
  <c r="T46" i="3"/>
  <c r="AJ46" i="3" s="1"/>
  <c r="T47" i="3"/>
  <c r="AJ47" i="3" s="1"/>
  <c r="T48" i="3"/>
  <c r="AJ48" i="3" s="1"/>
  <c r="AK48" i="3" s="1"/>
  <c r="T49" i="3"/>
  <c r="AJ49" i="3" s="1"/>
  <c r="T50" i="3"/>
  <c r="AJ50" i="3" s="1"/>
  <c r="T51" i="3"/>
  <c r="AJ51" i="3" s="1"/>
  <c r="T52" i="3"/>
  <c r="AJ52" i="3" s="1"/>
  <c r="T53" i="3"/>
  <c r="AJ53" i="3" s="1"/>
  <c r="T54" i="3"/>
  <c r="AJ54" i="3" s="1"/>
  <c r="T55" i="3"/>
  <c r="T56" i="3"/>
  <c r="AJ56" i="3" s="1"/>
  <c r="T58" i="3"/>
  <c r="AJ58" i="3" s="1"/>
  <c r="T59" i="3"/>
  <c r="AJ59" i="3" s="1"/>
  <c r="AK59" i="3" s="1"/>
  <c r="T60" i="3"/>
  <c r="AJ60" i="3" s="1"/>
  <c r="AK60" i="3" s="1"/>
  <c r="T61" i="3"/>
  <c r="AJ61" i="3" s="1"/>
  <c r="T62" i="3"/>
  <c r="AJ62" i="3" s="1"/>
  <c r="T63" i="3"/>
  <c r="AJ63" i="3" s="1"/>
  <c r="AK63" i="3" s="1"/>
  <c r="T64" i="3"/>
  <c r="AJ64" i="3" s="1"/>
  <c r="AK64" i="3" s="1"/>
  <c r="T65" i="3"/>
  <c r="AJ65" i="3" s="1"/>
  <c r="T66" i="3"/>
  <c r="AJ66" i="3" s="1"/>
  <c r="T67" i="3"/>
  <c r="T68" i="3"/>
  <c r="AJ68" i="3" s="1"/>
  <c r="AK68" i="3" s="1"/>
  <c r="T69" i="3"/>
  <c r="AJ69" i="3" s="1"/>
  <c r="AK69" i="3" s="1"/>
  <c r="T70" i="3"/>
  <c r="AJ70" i="3" s="1"/>
  <c r="AK70" i="3" s="1"/>
  <c r="T71" i="3"/>
  <c r="AJ71" i="3" s="1"/>
  <c r="AK71" i="3" s="1"/>
  <c r="T72" i="3"/>
  <c r="AJ72" i="3" s="1"/>
  <c r="AK72" i="3" s="1"/>
  <c r="T73" i="3"/>
  <c r="AJ73" i="3" s="1"/>
  <c r="AK73" i="3" s="1"/>
  <c r="T74" i="3"/>
  <c r="T75" i="3"/>
  <c r="AJ75" i="3" s="1"/>
  <c r="AK75" i="3" s="1"/>
  <c r="T76" i="3"/>
  <c r="AJ76" i="3" s="1"/>
  <c r="AK76" i="3" s="1"/>
  <c r="T77" i="3"/>
  <c r="AJ77" i="3" s="1"/>
  <c r="AK77" i="3" s="1"/>
  <c r="T78" i="3"/>
  <c r="AJ78" i="3" s="1"/>
  <c r="AK78" i="3" s="1"/>
  <c r="T79" i="3"/>
  <c r="AJ79" i="3" s="1"/>
  <c r="AK79" i="3" s="1"/>
  <c r="T80" i="3"/>
  <c r="AJ80" i="3" s="1"/>
  <c r="AK80" i="3" s="1"/>
  <c r="T81" i="3"/>
  <c r="AJ81" i="3" s="1"/>
  <c r="AK81" i="3" s="1"/>
  <c r="T82" i="3"/>
  <c r="T83" i="3"/>
  <c r="AJ83" i="3" s="1"/>
  <c r="AK83" i="3" s="1"/>
  <c r="T84" i="3"/>
  <c r="T86" i="3"/>
  <c r="T87" i="3"/>
  <c r="T88" i="3"/>
  <c r="Q3" i="3"/>
  <c r="Q87" i="3"/>
  <c r="Q88" i="3"/>
  <c r="N3" i="3"/>
  <c r="N84" i="3"/>
  <c r="AJ84" i="3" s="1"/>
  <c r="AK84" i="3" s="1"/>
  <c r="N86" i="3"/>
  <c r="AJ86" i="3" s="1"/>
  <c r="AK86" i="3" s="1"/>
  <c r="N87" i="3"/>
  <c r="N88" i="3"/>
  <c r="K3" i="3"/>
  <c r="K87" i="3"/>
  <c r="K88" i="3"/>
  <c r="H3" i="3"/>
  <c r="H4" i="3"/>
  <c r="AJ4" i="3" s="1"/>
  <c r="H5" i="3"/>
  <c r="H6" i="3"/>
  <c r="AJ6" i="3" s="1"/>
  <c r="H7" i="3"/>
  <c r="H8" i="3"/>
  <c r="AJ8" i="3" s="1"/>
  <c r="H9" i="3"/>
  <c r="H10" i="3"/>
  <c r="AJ10" i="3" s="1"/>
  <c r="H11" i="3"/>
  <c r="H12" i="3"/>
  <c r="AJ12" i="3" s="1"/>
  <c r="AK12" i="3" s="1"/>
  <c r="H13" i="3"/>
  <c r="H14" i="3"/>
  <c r="AJ14" i="3" s="1"/>
  <c r="AK14" i="3" s="1"/>
  <c r="H15" i="3"/>
  <c r="H16" i="3"/>
  <c r="AJ16" i="3" s="1"/>
  <c r="AK16" i="3" s="1"/>
  <c r="H17" i="3"/>
  <c r="H18" i="3"/>
  <c r="AJ18" i="3" s="1"/>
  <c r="AK18" i="3" s="1"/>
  <c r="H19" i="3"/>
  <c r="H20" i="3"/>
  <c r="AJ20" i="3" s="1"/>
  <c r="AK20" i="3" s="1"/>
  <c r="H21" i="3"/>
  <c r="H22" i="3"/>
  <c r="AJ22" i="3" s="1"/>
  <c r="AK22" i="3" s="1"/>
  <c r="H87" i="3"/>
  <c r="H88" i="3"/>
  <c r="E3" i="3"/>
  <c r="AJ88" i="3" l="1"/>
  <c r="AK88" i="3" s="1"/>
  <c r="AJ19" i="3"/>
  <c r="AK19" i="3" s="1"/>
  <c r="AJ15" i="3"/>
  <c r="AK15" i="3" s="1"/>
  <c r="AJ11" i="3"/>
  <c r="AK11" i="3" s="1"/>
  <c r="AJ7" i="3"/>
  <c r="AJ87" i="3"/>
  <c r="AK87" i="3" s="1"/>
  <c r="AJ17" i="3"/>
  <c r="AK17" i="3" s="1"/>
  <c r="AJ13" i="3"/>
  <c r="AK13" i="3" s="1"/>
  <c r="AJ9" i="3"/>
  <c r="AJ5" i="3"/>
  <c r="AK5" i="3"/>
  <c r="AJ3" i="3"/>
  <c r="AK3" i="3" s="1"/>
  <c r="AK7" i="3"/>
  <c r="AK6" i="3"/>
  <c r="AK9" i="3"/>
  <c r="AK8" i="3"/>
  <c r="AK4" i="3"/>
  <c r="AF95" i="1"/>
  <c r="AF96" i="1"/>
  <c r="AF3" i="1"/>
  <c r="AC3" i="1"/>
  <c r="Z94" i="1"/>
  <c r="Z95" i="1"/>
  <c r="Z96" i="1"/>
  <c r="W3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3" i="1"/>
  <c r="Q41" i="1"/>
  <c r="Q42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3" i="1"/>
  <c r="N41" i="1"/>
  <c r="N42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3" i="1"/>
  <c r="K41" i="1"/>
  <c r="K42" i="1"/>
  <c r="AJ42" i="1" s="1"/>
  <c r="AK42" i="1" s="1"/>
  <c r="K44" i="1"/>
  <c r="K45" i="1"/>
  <c r="K46" i="1"/>
  <c r="K47" i="1"/>
  <c r="AJ47" i="1" s="1"/>
  <c r="K48" i="1"/>
  <c r="K49" i="1"/>
  <c r="K50" i="1"/>
  <c r="K51" i="1"/>
  <c r="AJ51" i="1" s="1"/>
  <c r="AK51" i="1" s="1"/>
  <c r="K52" i="1"/>
  <c r="K53" i="1"/>
  <c r="K54" i="1"/>
  <c r="K55" i="1"/>
  <c r="AJ55" i="1" s="1"/>
  <c r="AK55" i="1" s="1"/>
  <c r="K56" i="1"/>
  <c r="K57" i="1"/>
  <c r="K58" i="1"/>
  <c r="K59" i="1"/>
  <c r="AJ59" i="1" s="1"/>
  <c r="K60" i="1"/>
  <c r="K62" i="1"/>
  <c r="K63" i="1"/>
  <c r="K64" i="1"/>
  <c r="K65" i="1"/>
  <c r="K66" i="1"/>
  <c r="K67" i="1"/>
  <c r="K68" i="1"/>
  <c r="AJ68" i="1" s="1"/>
  <c r="K69" i="1"/>
  <c r="K70" i="1"/>
  <c r="K71" i="1"/>
  <c r="K72" i="1"/>
  <c r="AJ72" i="1" s="1"/>
  <c r="K73" i="1"/>
  <c r="K74" i="1"/>
  <c r="K75" i="1"/>
  <c r="K76" i="1"/>
  <c r="AJ76" i="1" s="1"/>
  <c r="K77" i="1"/>
  <c r="K78" i="1"/>
  <c r="K79" i="1"/>
  <c r="K80" i="1"/>
  <c r="K81" i="1"/>
  <c r="K82" i="1"/>
  <c r="K83" i="1"/>
  <c r="K84" i="1"/>
  <c r="AJ84" i="1" s="1"/>
  <c r="AK84" i="1" s="1"/>
  <c r="K85" i="1"/>
  <c r="K86" i="1"/>
  <c r="K87" i="1"/>
  <c r="K88" i="1"/>
  <c r="AJ88" i="1" s="1"/>
  <c r="AK88" i="1" s="1"/>
  <c r="K89" i="1"/>
  <c r="K90" i="1"/>
  <c r="K91" i="1"/>
  <c r="K92" i="1"/>
  <c r="AJ92" i="1" s="1"/>
  <c r="AK92" i="1" s="1"/>
  <c r="K93" i="1"/>
  <c r="K94" i="1"/>
  <c r="K95" i="1"/>
  <c r="K96" i="1"/>
  <c r="K3" i="1"/>
  <c r="H4" i="1"/>
  <c r="AJ4" i="1" s="1"/>
  <c r="H5" i="1"/>
  <c r="AJ5" i="1" s="1"/>
  <c r="H6" i="1"/>
  <c r="AJ6" i="1" s="1"/>
  <c r="H7" i="1"/>
  <c r="AJ7" i="1" s="1"/>
  <c r="H8" i="1"/>
  <c r="AJ8" i="1" s="1"/>
  <c r="H9" i="1"/>
  <c r="AJ9" i="1" s="1"/>
  <c r="H10" i="1"/>
  <c r="AJ10" i="1" s="1"/>
  <c r="H11" i="1"/>
  <c r="AJ11" i="1" s="1"/>
  <c r="H12" i="1"/>
  <c r="AJ12" i="1" s="1"/>
  <c r="H94" i="1"/>
  <c r="H95" i="1"/>
  <c r="H96" i="1"/>
  <c r="H3" i="1"/>
  <c r="E95" i="1"/>
  <c r="E96" i="1"/>
  <c r="AJ96" i="1" s="1"/>
  <c r="AK96" i="1" s="1"/>
  <c r="E3" i="1"/>
  <c r="AI3" i="1"/>
  <c r="AJ94" i="1" l="1"/>
  <c r="AK94" i="1" s="1"/>
  <c r="AJ91" i="1"/>
  <c r="AK91" i="1" s="1"/>
  <c r="AJ83" i="1"/>
  <c r="AK83" i="1" s="1"/>
  <c r="AJ75" i="1"/>
  <c r="AK75" i="1" s="1"/>
  <c r="AJ67" i="1"/>
  <c r="AJ58" i="1"/>
  <c r="AJ50" i="1"/>
  <c r="AJ41" i="1"/>
  <c r="AK41" i="1" s="1"/>
  <c r="AJ86" i="1"/>
  <c r="AK86" i="1" s="1"/>
  <c r="AJ82" i="1"/>
  <c r="AK82" i="1" s="1"/>
  <c r="AJ78" i="1"/>
  <c r="AK78" i="1" s="1"/>
  <c r="AJ74" i="1"/>
  <c r="AK74" i="1" s="1"/>
  <c r="AJ70" i="1"/>
  <c r="AJ66" i="1"/>
  <c r="AJ62" i="1"/>
  <c r="AK62" i="1" s="1"/>
  <c r="AJ57" i="1"/>
  <c r="AJ53" i="1"/>
  <c r="AJ49" i="1"/>
  <c r="AJ87" i="1"/>
  <c r="AK87" i="1" s="1"/>
  <c r="AJ79" i="1"/>
  <c r="AK79" i="1" s="1"/>
  <c r="AJ71" i="1"/>
  <c r="AJ63" i="1"/>
  <c r="AK63" i="1" s="1"/>
  <c r="AJ54" i="1"/>
  <c r="AK54" i="1" s="1"/>
  <c r="AJ46" i="1"/>
  <c r="AJ93" i="1"/>
  <c r="AK93" i="1" s="1"/>
  <c r="AJ89" i="1"/>
  <c r="AK89" i="1" s="1"/>
  <c r="AJ85" i="1"/>
  <c r="AK85" i="1" s="1"/>
  <c r="AJ81" i="1"/>
  <c r="AK81" i="1" s="1"/>
  <c r="AJ77" i="1"/>
  <c r="AK77" i="1" s="1"/>
  <c r="AJ69" i="1"/>
  <c r="AJ65" i="1"/>
  <c r="AJ60" i="1"/>
  <c r="AK60" i="1" s="1"/>
  <c r="AJ56" i="1"/>
  <c r="AJ52" i="1"/>
  <c r="AJ48" i="1"/>
  <c r="AJ44" i="1"/>
  <c r="AK44" i="1" s="1"/>
  <c r="AJ95" i="1"/>
  <c r="AK95" i="1" s="1"/>
  <c r="AK73" i="1"/>
  <c r="AK22" i="1"/>
  <c r="AK20" i="1"/>
  <c r="AK17" i="1"/>
  <c r="AK15" i="1"/>
  <c r="AK14" i="1"/>
  <c r="AK12" i="1"/>
  <c r="AK11" i="1"/>
  <c r="AK9" i="1"/>
  <c r="AK7" i="1"/>
  <c r="AK5" i="1"/>
  <c r="AJ3" i="1"/>
  <c r="AK3" i="1" s="1"/>
  <c r="AK69" i="1"/>
  <c r="AK52" i="1"/>
  <c r="AK49" i="1"/>
  <c r="AK47" i="1"/>
  <c r="AK21" i="1"/>
  <c r="AK19" i="1"/>
  <c r="AK18" i="1"/>
  <c r="AK16" i="1"/>
  <c r="AK13" i="1"/>
  <c r="AK10" i="1"/>
  <c r="AK8" i="1"/>
  <c r="AK6" i="1"/>
  <c r="AK4" i="1"/>
</calcChain>
</file>

<file path=xl/sharedStrings.xml><?xml version="1.0" encoding="utf-8"?>
<sst xmlns="http://schemas.openxmlformats.org/spreadsheetml/2006/main" count="456" uniqueCount="165">
  <si>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</si>
  <si>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</si>
  <si>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</si>
  <si>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</si>
  <si>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</si>
  <si>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</si>
  <si>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</si>
  <si>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</si>
  <si>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</si>
  <si>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مجموعة المهن</t>
  </si>
  <si>
    <t>التخصص</t>
  </si>
  <si>
    <t>تعليمية</t>
  </si>
  <si>
    <t xml:space="preserve">احياء                                                       </t>
  </si>
  <si>
    <t xml:space="preserve">اقتصاد منزلي              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</si>
  <si>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</si>
  <si>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</si>
  <si>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</si>
  <si>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</si>
  <si>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</si>
  <si>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</si>
  <si>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</si>
  <si>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</si>
  <si>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جغرافيا                                                     </t>
  </si>
  <si>
    <t xml:space="preserve">جيولوجيا (علوم الأرض)                                       </t>
  </si>
  <si>
    <t xml:space="preserve">خياطة/تصميم الازياء وتصنيع الملابس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</si>
  <si>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</si>
  <si>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</si>
  <si>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</si>
  <si>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</si>
  <si>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علوم عامةوطبيعية                                            </t>
  </si>
  <si>
    <t xml:space="preserve">فلسفة         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</si>
  <si>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</si>
  <si>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</si>
  <si>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</si>
  <si>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مجال/علوم عامة وطبيعية                                      </t>
  </si>
  <si>
    <t xml:space="preserve">مجال/فنون جميلة                                             </t>
  </si>
  <si>
    <t xml:space="preserve">مجال/لغة انجليزية                                           </t>
  </si>
  <si>
    <t xml:space="preserve">مجال/لغة عربية                                              </t>
  </si>
  <si>
    <t xml:space="preserve">معلم صف - حاسوب                                             </t>
  </si>
  <si>
    <t xml:space="preserve">مكتبات وتوثيق+مصادر تعليميةومكتبات                          </t>
  </si>
  <si>
    <t>تعليمية Total</t>
  </si>
  <si>
    <t>طبية</t>
  </si>
  <si>
    <t xml:space="preserve">اشعة (تصوير اشعاعي)                                         </t>
  </si>
  <si>
    <t xml:space="preserve">السمع والنطق                                                </t>
  </si>
  <si>
    <t xml:space="preserve">العلاج الوظيفي                                              </t>
  </si>
  <si>
    <t xml:space="preserve">تخدير وانعاش  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</si>
  <si>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</si>
  <si>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</si>
  <si>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صحه عامه                                                    </t>
  </si>
  <si>
    <t xml:space="preserve">صيدله                                                       </t>
  </si>
  <si>
    <t xml:space="preserve">طب                                                          </t>
  </si>
  <si>
    <t xml:space="preserve">طب اسنان                                                    </t>
  </si>
  <si>
    <t xml:space="preserve">طب بيطري                                                    </t>
  </si>
  <si>
    <t xml:space="preserve">علاج طبيعي (معالجة حكمية وتأهيل)                            </t>
  </si>
  <si>
    <t xml:space="preserve">علوم طب اسنان مساندة (ليس طب اسنان)                         </t>
  </si>
  <si>
    <t xml:space="preserve">قباله                                                       </t>
  </si>
  <si>
    <t xml:space="preserve">مختبرات وتحاليل طبية                                        </t>
  </si>
  <si>
    <t xml:space="preserve">نظارات طبية وفحص نظر                                        </t>
  </si>
  <si>
    <t>طبية Total</t>
  </si>
  <si>
    <t>هندسية</t>
  </si>
  <si>
    <t xml:space="preserve">اقتصاد وادارة الاعمال الزراعية                              </t>
  </si>
  <si>
    <t xml:space="preserve">الاراضي والمياه والبيئة                                     </t>
  </si>
  <si>
    <t xml:space="preserve">الهندسة الالكترونية                                         </t>
  </si>
  <si>
    <t>الهندسة الانشائية (الجامعيون)</t>
  </si>
  <si>
    <t xml:space="preserve">الهندسة الانشائية والجسور                                   </t>
  </si>
  <si>
    <t xml:space="preserve">الهندسة الجيولوجية                                          </t>
  </si>
  <si>
    <t xml:space="preserve">الهندسة الصناعية                                            </t>
  </si>
  <si>
    <t>الهندسة الطبية الحيوية ( من شعبة الهندسة الكهربائية )</t>
  </si>
  <si>
    <t>الهندسة الطبية الحيوية ( من شعبة الهندسة الميكانيكية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</si>
  <si>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</si>
  <si>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</si>
  <si>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المدنية  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</si>
  <si>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</si>
  <si>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</si>
  <si>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</si>
  <si>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</si>
  <si>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بستنة شجرية                                                 </t>
  </si>
  <si>
    <t xml:space="preserve">تغذية وتصنيع غذائي                                          </t>
  </si>
  <si>
    <t xml:space="preserve">هندسة الاتصالات                                             </t>
  </si>
  <si>
    <t xml:space="preserve">هندسة الآلات الزراعية                                       </t>
  </si>
  <si>
    <t>هندسة الالكتروميكانيك ( من شعبة الهندسة الكهربائية )</t>
  </si>
  <si>
    <t xml:space="preserve">هندسة الانتاج الصناعي                                       </t>
  </si>
  <si>
    <t>هندسة التحكم الآلي ( من شعبة الهندسة الكهربائية )</t>
  </si>
  <si>
    <t xml:space="preserve">هندسة التعدين                                               </t>
  </si>
  <si>
    <t xml:space="preserve">هندسة التكييف والتبريد والتدفئة والتهوية                    </t>
  </si>
  <si>
    <t xml:space="preserve">هندسة الحاسبات الالكترونية                                  </t>
  </si>
  <si>
    <t>هندسة السلامة العامة ( من شعبة الهندسة الميكانيكية )</t>
  </si>
  <si>
    <t xml:space="preserve">هندسة السيارات                                              </t>
  </si>
  <si>
    <t xml:space="preserve">هندسة الطرق                                                 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</si>
  <si>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</si>
  <si>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</si>
  <si>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</si>
  <si>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 xml:space="preserve">هندسة المعدات والآلات                                       </t>
  </si>
  <si>
    <t>هندسة المواد ( من شعبة الهندسة الميكانيكية )</t>
  </si>
  <si>
    <t xml:space="preserve">هندسة المياه                                                </t>
  </si>
  <si>
    <t>هندسة الميكاترونكس ( من شعبة الهندسة الكهربائية )</t>
  </si>
  <si>
    <t>هندسة انشاءات المباني (الجامعيون)</t>
  </si>
  <si>
    <t xml:space="preserve">هندسة تكنولوجيا الصناعات الكيماوية                          </t>
  </si>
  <si>
    <t xml:space="preserve">وقاية نباتية                                                </t>
  </si>
  <si>
    <t>هندسية Total</t>
  </si>
  <si>
    <t>تجارية ومالية</t>
  </si>
  <si>
    <t xml:space="preserve">اقتصاد                                                      </t>
  </si>
  <si>
    <t xml:space="preserve">تأمين                                                       </t>
  </si>
  <si>
    <t xml:space="preserve">تسويق                                                       </t>
  </si>
  <si>
    <t xml:space="preserve">سياحه وعلوم سياحيه                                          </t>
  </si>
  <si>
    <t>علوم مصرفية ومالية</t>
  </si>
  <si>
    <t xml:space="preserve">محاسبة                                                      </t>
  </si>
  <si>
    <t>تجارية ومالية Total</t>
  </si>
  <si>
    <t>إدارية</t>
  </si>
  <si>
    <t xml:space="preserve">ادارة اعمال                                                 </t>
  </si>
  <si>
    <t xml:space="preserve">ادارة فنادق (عام)                                           </t>
  </si>
  <si>
    <t xml:space="preserve">ادارة مستشفيات                                              </t>
  </si>
  <si>
    <t xml:space="preserve">ادارةالمكاتب والمعلومات                                     </t>
  </si>
  <si>
    <t xml:space="preserve">بيئة ودراسات بيئية(علوم البيئة)                             </t>
  </si>
  <si>
    <t xml:space="preserve">تخطيط                          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</si>
  <si>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</si>
  <si>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</si>
  <si>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</si>
  <si>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</si>
  <si>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>إدارية Total</t>
  </si>
  <si>
    <t xml:space="preserve">اثار                                                        </t>
  </si>
  <si>
    <t xml:space="preserve">احصاء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</si>
  <si>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</si>
  <si>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</si>
  <si>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>أخرى Total</t>
  </si>
  <si>
    <t>Grand Total</t>
  </si>
  <si>
    <t xml:space="preserve">مخزون طلبات التوظيف  التراكمي </t>
  </si>
  <si>
    <t xml:space="preserve">اجتماعيات                                                   </t>
  </si>
  <si>
    <t xml:space="preserve">هندسة الانظمة والتحكم                                       </t>
  </si>
  <si>
    <t xml:space="preserve">مختبرات صناعية ومدرسية                                      </t>
  </si>
  <si>
    <t xml:space="preserve">احصاء وسجل طبي وسكرتاريا طبية                               </t>
  </si>
  <si>
    <t xml:space="preserve">التعقيم                                                     </t>
  </si>
  <si>
    <t xml:space="preserve">هندسة التعليم الصناعي                                       </t>
  </si>
  <si>
    <t>حساب كميات (دبلوم كليات مجتمع)</t>
  </si>
  <si>
    <t xml:space="preserve"> </t>
  </si>
  <si>
    <t>*</t>
  </si>
  <si>
    <t>تصنيف التخصص</t>
  </si>
  <si>
    <t xml:space="preserve">لغات أجنبية                                           </t>
  </si>
  <si>
    <t>مؤشرات العرض والطلب جامعيات اناث/محافظة الزرقاء</t>
  </si>
  <si>
    <t>مؤشرات العرض والطلب جامعيون ذكور/محافظة الزرقاء</t>
  </si>
  <si>
    <t>مؤشرات العرض والطلب دبلوم ذكور/محافظة الزرقاء</t>
  </si>
  <si>
    <t>مؤشرات العرض والطلب دبلوم اناث/محافظة الزرقاء</t>
  </si>
  <si>
    <t xml:space="preserve">*بالرغم من محدودية الطلب عليها في القطاع العام، يجدها  الديوان الخيار الافضل لابنائنا الطلبة مستقبلا، لكونها تتواءم مع توقعات الطلب في سوق العمل الداخلي والخارجي وتطوراته. </t>
  </si>
  <si>
    <t>المهن الأخرى</t>
  </si>
  <si>
    <t xml:space="preserve">هندسية </t>
  </si>
  <si>
    <t xml:space="preserve">لغات اجنبية                                                </t>
  </si>
  <si>
    <t xml:space="preserve">نبات زينة وتنسيق                                            </t>
  </si>
  <si>
    <t>احياء /تكنولوجيا حيوية</t>
  </si>
  <si>
    <t xml:space="preserve">العلاج الوظيفي </t>
  </si>
  <si>
    <t xml:space="preserve">احياء /تكنولوجيا حيوية </t>
  </si>
  <si>
    <t xml:space="preserve">الهندسة النووية                                      </t>
  </si>
  <si>
    <t>هندسة الطاقة المتجددة(جامعيون)</t>
  </si>
  <si>
    <t xml:space="preserve">تخدير وانعاش </t>
  </si>
  <si>
    <t xml:space="preserve">هندسة الاتمتة والنظم                                        </t>
  </si>
  <si>
    <t xml:space="preserve">هندسة التصميم والإنتاج(تكنولوجيا الإنتاج)                                  </t>
  </si>
  <si>
    <t xml:space="preserve">هندسة الطاقة                                                </t>
  </si>
  <si>
    <t>مجموع المعينين (2011-2020)</t>
  </si>
  <si>
    <t>متوسط عدد المعينين
 (2011-2020)</t>
  </si>
  <si>
    <t>متوسط نسبة التعيين 
(2011-2020)</t>
  </si>
  <si>
    <t>متوسط نسبة التعيين (2011-2020)</t>
  </si>
  <si>
    <t>متوسط عدد المعينين 
(2011-2020)</t>
  </si>
  <si>
    <t>نظم المعلومات الجغرافيةوالاستشعار عن بعد</t>
  </si>
  <si>
    <t>راكد</t>
  </si>
  <si>
    <t>مشبع</t>
  </si>
  <si>
    <t>مطلوب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</si>
</sst>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/>
    <xf numFmtId="0" fontId="2" fillId="0" borderId="1" xfId="0" applyNumberFormat="1" applyFont="1" applyBorder="1"/>
    <xf numFmtId="0" fontId="2" fillId="2" borderId="1" xfId="0" applyNumberFormat="1" applyFont="1" applyFill="1" applyBorder="1"/>
    <xf numFmtId="10" fontId="0" fillId="0" borderId="1" xfId="1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/>
    <xf numFmtId="10" fontId="0" fillId="0" borderId="1" xfId="1" applyNumberFormat="1" applyFont="1" applyFill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/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NumberFormat="1" applyBorder="1"/>
    <xf numFmtId="9" fontId="0" fillId="0" borderId="1" xfId="1" applyFont="1" applyFill="1" applyBorder="1"/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 readingOrder="2"/>
    </xf>
    <xf numFmtId="0" fontId="0" fillId="0" borderId="7" xfId="0" applyBorder="1" applyAlignment="1">
      <alignment horizontal="center" wrapText="1" readingOrder="2"/>
    </xf>
    <xf numFmtId="0" fontId="0" fillId="0" borderId="10" xfId="0" applyBorder="1" applyAlignment="1">
      <alignment horizont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 readingOrder="2"/>
    </xf>
    <xf numFmtId="0" fontId="0" fillId="0" borderId="7" xfId="0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9"/>
  <sheetViews>
    <sheetView rightToLeft="1" tabSelected="1" view="pageBreakPreview" zoomScale="60" zoomScaleNormal="100" workbookViewId="0">
      <selection activeCell="AJ2" sqref="AJ2"/>
    </sheetView>
  </sheetViews>
  <sheetFormatPr defaultRowHeight="15" x14ac:dyDescent="0.25"/>
  <cols>
    <col min="1" max="1" width="13.28515625" bestFit="1" customWidth="1"/>
    <col min="2" max="2" width="31" customWidth="1"/>
    <col min="3" max="32" width="9" hidden="1" customWidth="1"/>
    <col min="33" max="33" width="9.7109375" customWidth="1"/>
    <col min="34" max="34" width="12.28515625" customWidth="1"/>
    <col min="35" max="35" width="13.28515625" customWidth="1"/>
    <col min="36" max="36" width="9" hidden="1" customWidth="1"/>
    <col min="37" max="37" width="12.7109375" customWidth="1"/>
  </cols>
  <sheetData>
    <row r="1" spans="1:37" ht="15.75" customHeight="1" x14ac:dyDescent="0.25">
      <c r="A1" s="42" t="s">
        <v>9</v>
      </c>
      <c r="B1" s="44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53" t="s">
        <v>139</v>
      </c>
      <c r="AH1" s="54"/>
      <c r="AI1" s="54"/>
      <c r="AJ1" s="54"/>
      <c r="AK1" s="55"/>
    </row>
    <row r="2" spans="1:37" ht="75" x14ac:dyDescent="0.25">
      <c r="A2" s="43"/>
      <c r="B2" s="45"/>
      <c r="C2" s="56">
        <v>2020</v>
      </c>
      <c r="D2" s="57"/>
      <c r="E2" s="58"/>
      <c r="F2" s="56" t="s">
        <v>0</v>
      </c>
      <c r="G2" s="57"/>
      <c r="H2" s="58"/>
      <c r="I2" s="56" t="s">
        <v>1</v>
      </c>
      <c r="J2" s="57"/>
      <c r="K2" s="58"/>
      <c r="L2" s="56" t="s">
        <v>2</v>
      </c>
      <c r="M2" s="57"/>
      <c r="N2" s="58"/>
      <c r="O2" s="56" t="s">
        <v>3</v>
      </c>
      <c r="P2" s="57"/>
      <c r="Q2" s="58"/>
      <c r="R2" s="56" t="s">
        <v>4</v>
      </c>
      <c r="S2" s="57"/>
      <c r="T2" s="58"/>
      <c r="U2" s="56" t="s">
        <v>5</v>
      </c>
      <c r="V2" s="57"/>
      <c r="W2" s="58"/>
      <c r="X2" s="56" t="s">
        <v>6</v>
      </c>
      <c r="Y2" s="57"/>
      <c r="Z2" s="58"/>
      <c r="AA2" s="56" t="s">
        <v>7</v>
      </c>
      <c r="AB2" s="57"/>
      <c r="AC2" s="58"/>
      <c r="AD2" s="56" t="s">
        <v>8</v>
      </c>
      <c r="AE2" s="57"/>
      <c r="AF2" s="58"/>
      <c r="AG2" s="21" t="s">
        <v>126</v>
      </c>
      <c r="AH2" s="21" t="s">
        <v>156</v>
      </c>
      <c r="AI2" s="21" t="s">
        <v>160</v>
      </c>
      <c r="AJ2" s="22" t="s">
        <v>159</v>
      </c>
      <c r="AK2" s="21" t="s">
        <v>136</v>
      </c>
    </row>
    <row r="3" spans="1:37" ht="14.25" customHeight="1" x14ac:dyDescent="0.25">
      <c r="A3" s="36" t="s">
        <v>11</v>
      </c>
      <c r="B3" s="6" t="s">
        <v>12</v>
      </c>
      <c r="C3" s="14">
        <v>61</v>
      </c>
      <c r="D3" s="14">
        <v>0</v>
      </c>
      <c r="E3" s="15">
        <f t="shared" ref="E3:E65" si="0">D3/C3</f>
        <v>0</v>
      </c>
      <c r="F3" s="14">
        <v>30</v>
      </c>
      <c r="G3" s="14">
        <v>8</v>
      </c>
      <c r="H3" s="15">
        <f t="shared" ref="H3:H65" si="1">G3/F3</f>
        <v>0.26666666666666666</v>
      </c>
      <c r="I3" s="14">
        <v>28</v>
      </c>
      <c r="J3" s="14">
        <v>5</v>
      </c>
      <c r="K3" s="15">
        <f t="shared" ref="K3:K65" si="2">J3/I3</f>
        <v>0.17857142857142858</v>
      </c>
      <c r="L3" s="14">
        <v>33</v>
      </c>
      <c r="M3" s="14">
        <v>9</v>
      </c>
      <c r="N3" s="15">
        <f t="shared" ref="N3:N65" si="3">M3/L3</f>
        <v>0.27272727272727271</v>
      </c>
      <c r="O3" s="14">
        <v>29</v>
      </c>
      <c r="P3" s="14">
        <v>3</v>
      </c>
      <c r="Q3" s="15">
        <f t="shared" ref="Q3:Q65" si="4">P3/O3</f>
        <v>0.10344827586206896</v>
      </c>
      <c r="R3" s="14">
        <v>35</v>
      </c>
      <c r="S3" s="14">
        <v>9</v>
      </c>
      <c r="T3" s="15">
        <f t="shared" ref="T3:T29" si="5">S3/R3</f>
        <v>0.25714285714285712</v>
      </c>
      <c r="U3" s="14">
        <v>33</v>
      </c>
      <c r="V3" s="14">
        <v>6</v>
      </c>
      <c r="W3" s="15">
        <f t="shared" ref="W3:W29" si="6">V3/U3</f>
        <v>0.18181818181818182</v>
      </c>
      <c r="X3" s="14">
        <v>38</v>
      </c>
      <c r="Y3" s="14">
        <v>1</v>
      </c>
      <c r="Z3" s="15">
        <f t="shared" ref="Z3:Z65" si="7">Y3/X3</f>
        <v>2.6315789473684209E-2</v>
      </c>
      <c r="AA3" s="14">
        <v>72</v>
      </c>
      <c r="AB3" s="14">
        <v>2</v>
      </c>
      <c r="AC3" s="15">
        <f t="shared" ref="AC3:AC65" si="8">AB3/AA3</f>
        <v>2.7777777777777776E-2</v>
      </c>
      <c r="AD3" s="14">
        <v>84</v>
      </c>
      <c r="AE3" s="14">
        <v>0</v>
      </c>
      <c r="AF3" s="15">
        <f t="shared" ref="AF3:AF65" si="9">AE3/AD3</f>
        <v>0</v>
      </c>
      <c r="AG3" s="14">
        <f>C3</f>
        <v>61</v>
      </c>
      <c r="AH3" s="14">
        <f t="shared" ref="AH3:AH66" si="10">SUM(D3,G3,J3,M3,P3,S3,V3,AB3,AE3,Y3)</f>
        <v>43</v>
      </c>
      <c r="AI3" s="14">
        <f>ROUND(AH3/10,0)</f>
        <v>4</v>
      </c>
      <c r="AJ3" s="16">
        <f>AVERAGE(E3,H3,K3,N3,Q3,T3,Z3,AC3,AF3)</f>
        <v>0.1258500075801951</v>
      </c>
      <c r="AK3" s="17" t="str">
        <f>IF(AJ3&lt;0.01,"راكد",IF(AJ3&lt;0.15,"مشبع","مطلوب"))</f>
        <v>مشبع</v>
      </c>
    </row>
    <row r="4" spans="1:37" ht="14.25" customHeight="1" x14ac:dyDescent="0.25">
      <c r="A4" s="37"/>
      <c r="B4" s="6" t="s">
        <v>14</v>
      </c>
      <c r="C4" s="14">
        <v>455</v>
      </c>
      <c r="D4" s="14">
        <v>11</v>
      </c>
      <c r="E4" s="15">
        <f t="shared" si="0"/>
        <v>2.4175824175824177E-2</v>
      </c>
      <c r="F4" s="14">
        <v>353</v>
      </c>
      <c r="G4" s="14">
        <v>6</v>
      </c>
      <c r="H4" s="15">
        <f t="shared" si="1"/>
        <v>1.69971671388102E-2</v>
      </c>
      <c r="I4" s="14">
        <v>365</v>
      </c>
      <c r="J4" s="14">
        <v>22</v>
      </c>
      <c r="K4" s="15">
        <f t="shared" si="2"/>
        <v>6.0273972602739728E-2</v>
      </c>
      <c r="L4" s="14">
        <v>413</v>
      </c>
      <c r="M4" s="14">
        <v>30</v>
      </c>
      <c r="N4" s="15">
        <f t="shared" si="3"/>
        <v>7.2639225181598058E-2</v>
      </c>
      <c r="O4" s="14">
        <v>407</v>
      </c>
      <c r="P4" s="14">
        <v>10</v>
      </c>
      <c r="Q4" s="15">
        <f t="shared" si="4"/>
        <v>2.4570024570024569E-2</v>
      </c>
      <c r="R4" s="14">
        <v>409</v>
      </c>
      <c r="S4" s="14">
        <v>27</v>
      </c>
      <c r="T4" s="15">
        <f t="shared" si="5"/>
        <v>6.6014669926650366E-2</v>
      </c>
      <c r="U4" s="14">
        <v>341</v>
      </c>
      <c r="V4" s="14">
        <v>34</v>
      </c>
      <c r="W4" s="15">
        <f t="shared" si="6"/>
        <v>9.9706744868035185E-2</v>
      </c>
      <c r="X4" s="14">
        <v>429</v>
      </c>
      <c r="Y4" s="14">
        <v>12</v>
      </c>
      <c r="Z4" s="15">
        <f t="shared" si="7"/>
        <v>2.7972027972027972E-2</v>
      </c>
      <c r="AA4" s="14">
        <v>442</v>
      </c>
      <c r="AB4" s="14">
        <v>16</v>
      </c>
      <c r="AC4" s="15">
        <f t="shared" si="8"/>
        <v>3.6199095022624438E-2</v>
      </c>
      <c r="AD4" s="14">
        <v>444</v>
      </c>
      <c r="AE4" s="14">
        <v>16</v>
      </c>
      <c r="AF4" s="15">
        <f t="shared" si="9"/>
        <v>3.6036036036036036E-2</v>
      </c>
      <c r="AG4" s="14">
        <f t="shared" ref="AG4:AG67" si="11">C4</f>
        <v>455</v>
      </c>
      <c r="AH4" s="14">
        <f t="shared" si="10"/>
        <v>184</v>
      </c>
      <c r="AI4" s="14">
        <f t="shared" ref="AI4:AI67" si="12">ROUND(AH4/10,0)</f>
        <v>18</v>
      </c>
      <c r="AJ4" s="16">
        <f t="shared" ref="AJ4:AJ67" si="13">AVERAGE(E4,H4,K4,N4,Q4,T4,Z4,AC4,AF4)</f>
        <v>4.0542004736259504E-2</v>
      </c>
      <c r="AK4" s="17" t="str">
        <f t="shared" ref="AK4:AK35" si="14">IF(AJ4&lt;0.01,"راكد",IF(AJ4&lt;0.15,"مشبع","مطلوب"))</f>
        <v>مشبع</v>
      </c>
    </row>
    <row r="5" spans="1:37" ht="14.25" customHeight="1" x14ac:dyDescent="0.25">
      <c r="A5" s="37"/>
      <c r="B5" s="6" t="s">
        <v>15</v>
      </c>
      <c r="C5" s="14">
        <v>105</v>
      </c>
      <c r="D5" s="14">
        <v>0</v>
      </c>
      <c r="E5" s="15">
        <f t="shared" si="0"/>
        <v>0</v>
      </c>
      <c r="F5" s="14">
        <v>93</v>
      </c>
      <c r="G5" s="14">
        <v>27</v>
      </c>
      <c r="H5" s="15">
        <f t="shared" si="1"/>
        <v>0.29032258064516131</v>
      </c>
      <c r="I5" s="14">
        <v>74</v>
      </c>
      <c r="J5" s="14">
        <v>35</v>
      </c>
      <c r="K5" s="15">
        <f t="shared" si="2"/>
        <v>0.47297297297297297</v>
      </c>
      <c r="L5" s="14">
        <v>102</v>
      </c>
      <c r="M5" s="14">
        <v>45</v>
      </c>
      <c r="N5" s="15">
        <f t="shared" si="3"/>
        <v>0.44117647058823528</v>
      </c>
      <c r="O5" s="14">
        <v>66</v>
      </c>
      <c r="P5" s="14">
        <v>23</v>
      </c>
      <c r="Q5" s="15">
        <f t="shared" si="4"/>
        <v>0.34848484848484851</v>
      </c>
      <c r="R5" s="14">
        <v>104</v>
      </c>
      <c r="S5" s="14">
        <v>53</v>
      </c>
      <c r="T5" s="15">
        <f t="shared" si="5"/>
        <v>0.50961538461538458</v>
      </c>
      <c r="U5" s="14">
        <v>88</v>
      </c>
      <c r="V5" s="14">
        <v>24</v>
      </c>
      <c r="W5" s="15">
        <f t="shared" si="6"/>
        <v>0.27272727272727271</v>
      </c>
      <c r="X5" s="14">
        <v>129</v>
      </c>
      <c r="Y5" s="14">
        <v>56</v>
      </c>
      <c r="Z5" s="15">
        <f t="shared" si="7"/>
        <v>0.43410852713178294</v>
      </c>
      <c r="AA5" s="14">
        <v>116</v>
      </c>
      <c r="AB5" s="14">
        <v>33</v>
      </c>
      <c r="AC5" s="15">
        <f t="shared" si="8"/>
        <v>0.28448275862068967</v>
      </c>
      <c r="AD5" s="14">
        <v>99</v>
      </c>
      <c r="AE5" s="14">
        <v>41</v>
      </c>
      <c r="AF5" s="15">
        <f t="shared" si="9"/>
        <v>0.41414141414141414</v>
      </c>
      <c r="AG5" s="14">
        <f t="shared" si="11"/>
        <v>105</v>
      </c>
      <c r="AH5" s="14">
        <f t="shared" si="10"/>
        <v>337</v>
      </c>
      <c r="AI5" s="14">
        <f t="shared" si="12"/>
        <v>34</v>
      </c>
      <c r="AJ5" s="16">
        <f t="shared" si="13"/>
        <v>0.35503388413338766</v>
      </c>
      <c r="AK5" s="17" t="str">
        <f t="shared" si="14"/>
        <v>مطلوب</v>
      </c>
    </row>
    <row r="6" spans="1:37" ht="14.25" customHeight="1" x14ac:dyDescent="0.25">
      <c r="A6" s="37"/>
      <c r="B6" s="6" t="s">
        <v>16</v>
      </c>
      <c r="C6" s="14">
        <v>36</v>
      </c>
      <c r="D6" s="14">
        <v>2</v>
      </c>
      <c r="E6" s="15">
        <f t="shared" si="0"/>
        <v>5.5555555555555552E-2</v>
      </c>
      <c r="F6" s="14">
        <v>13</v>
      </c>
      <c r="G6" s="14">
        <v>6</v>
      </c>
      <c r="H6" s="15">
        <f t="shared" si="1"/>
        <v>0.46153846153846156</v>
      </c>
      <c r="I6" s="14">
        <v>3</v>
      </c>
      <c r="J6" s="14">
        <v>1</v>
      </c>
      <c r="K6" s="15">
        <f t="shared" si="2"/>
        <v>0.33333333333333331</v>
      </c>
      <c r="L6" s="14">
        <v>3</v>
      </c>
      <c r="M6" s="14">
        <v>1</v>
      </c>
      <c r="N6" s="15">
        <f t="shared" si="3"/>
        <v>0.33333333333333331</v>
      </c>
      <c r="O6" s="14">
        <v>5</v>
      </c>
      <c r="P6" s="14">
        <v>1</v>
      </c>
      <c r="Q6" s="15">
        <f t="shared" si="4"/>
        <v>0.2</v>
      </c>
      <c r="R6" s="14">
        <v>10</v>
      </c>
      <c r="S6" s="14">
        <v>10</v>
      </c>
      <c r="T6" s="15">
        <f t="shared" si="5"/>
        <v>1</v>
      </c>
      <c r="U6" s="14">
        <v>10</v>
      </c>
      <c r="V6" s="14">
        <v>12</v>
      </c>
      <c r="W6" s="15">
        <f t="shared" si="6"/>
        <v>1.2</v>
      </c>
      <c r="X6" s="14">
        <v>16</v>
      </c>
      <c r="Y6" s="14">
        <v>4</v>
      </c>
      <c r="Z6" s="15">
        <f t="shared" si="7"/>
        <v>0.25</v>
      </c>
      <c r="AA6" s="14">
        <v>20</v>
      </c>
      <c r="AB6" s="14">
        <v>0</v>
      </c>
      <c r="AC6" s="15">
        <f t="shared" si="8"/>
        <v>0</v>
      </c>
      <c r="AD6" s="14">
        <v>29</v>
      </c>
      <c r="AE6" s="14">
        <v>4</v>
      </c>
      <c r="AF6" s="15">
        <f t="shared" si="9"/>
        <v>0.13793103448275862</v>
      </c>
      <c r="AG6" s="14">
        <f t="shared" si="11"/>
        <v>36</v>
      </c>
      <c r="AH6" s="14">
        <f t="shared" si="10"/>
        <v>41</v>
      </c>
      <c r="AI6" s="14">
        <f t="shared" si="12"/>
        <v>4</v>
      </c>
      <c r="AJ6" s="16">
        <f t="shared" si="13"/>
        <v>0.30796574647149355</v>
      </c>
      <c r="AK6" s="17" t="str">
        <f t="shared" si="14"/>
        <v>مطلوب</v>
      </c>
    </row>
    <row r="7" spans="1:37" ht="14.25" customHeight="1" x14ac:dyDescent="0.25">
      <c r="A7" s="37"/>
      <c r="B7" s="6" t="s">
        <v>17</v>
      </c>
      <c r="C7" s="14">
        <v>11</v>
      </c>
      <c r="D7" s="14">
        <v>0</v>
      </c>
      <c r="E7" s="15">
        <f t="shared" si="0"/>
        <v>0</v>
      </c>
      <c r="F7" s="14">
        <v>4</v>
      </c>
      <c r="G7" s="14">
        <v>0</v>
      </c>
      <c r="H7" s="15">
        <f t="shared" si="1"/>
        <v>0</v>
      </c>
      <c r="I7" s="14">
        <v>4</v>
      </c>
      <c r="J7" s="14">
        <v>0</v>
      </c>
      <c r="K7" s="15">
        <f t="shared" si="2"/>
        <v>0</v>
      </c>
      <c r="L7" s="14">
        <v>6</v>
      </c>
      <c r="M7" s="14">
        <v>0</v>
      </c>
      <c r="N7" s="15">
        <f t="shared" si="3"/>
        <v>0</v>
      </c>
      <c r="O7" s="14">
        <v>7</v>
      </c>
      <c r="P7" s="14">
        <v>0</v>
      </c>
      <c r="Q7" s="15">
        <f t="shared" si="4"/>
        <v>0</v>
      </c>
      <c r="R7" s="14">
        <v>7</v>
      </c>
      <c r="S7" s="14">
        <v>0</v>
      </c>
      <c r="T7" s="15">
        <f t="shared" si="5"/>
        <v>0</v>
      </c>
      <c r="U7" s="14">
        <v>7</v>
      </c>
      <c r="V7" s="14">
        <v>0</v>
      </c>
      <c r="W7" s="15">
        <f t="shared" si="6"/>
        <v>0</v>
      </c>
      <c r="X7" s="14">
        <v>10</v>
      </c>
      <c r="Y7" s="14">
        <v>0</v>
      </c>
      <c r="Z7" s="15">
        <f t="shared" si="7"/>
        <v>0</v>
      </c>
      <c r="AA7" s="14">
        <v>11</v>
      </c>
      <c r="AB7" s="14">
        <v>0</v>
      </c>
      <c r="AC7" s="15">
        <f t="shared" si="8"/>
        <v>0</v>
      </c>
      <c r="AD7" s="14">
        <v>11</v>
      </c>
      <c r="AE7" s="14">
        <v>0</v>
      </c>
      <c r="AF7" s="15">
        <f t="shared" si="9"/>
        <v>0</v>
      </c>
      <c r="AG7" s="14">
        <f t="shared" si="11"/>
        <v>11</v>
      </c>
      <c r="AH7" s="14">
        <f t="shared" si="10"/>
        <v>0</v>
      </c>
      <c r="AI7" s="14">
        <f t="shared" si="12"/>
        <v>0</v>
      </c>
      <c r="AJ7" s="16">
        <f t="shared" si="13"/>
        <v>0</v>
      </c>
      <c r="AK7" s="17" t="str">
        <f t="shared" si="14"/>
        <v>راكد</v>
      </c>
    </row>
    <row r="8" spans="1:37" ht="14.25" customHeight="1" x14ac:dyDescent="0.25">
      <c r="A8" s="37"/>
      <c r="B8" s="6" t="s">
        <v>18</v>
      </c>
      <c r="C8" s="14">
        <v>175</v>
      </c>
      <c r="D8" s="14">
        <v>0</v>
      </c>
      <c r="E8" s="15">
        <f t="shared" si="0"/>
        <v>0</v>
      </c>
      <c r="F8" s="14">
        <v>81</v>
      </c>
      <c r="G8" s="14">
        <v>2</v>
      </c>
      <c r="H8" s="15">
        <f t="shared" si="1"/>
        <v>2.4691358024691357E-2</v>
      </c>
      <c r="I8" s="14">
        <v>82</v>
      </c>
      <c r="J8" s="14">
        <v>0</v>
      </c>
      <c r="K8" s="15">
        <f t="shared" si="2"/>
        <v>0</v>
      </c>
      <c r="L8" s="14">
        <v>95</v>
      </c>
      <c r="M8" s="14">
        <v>0</v>
      </c>
      <c r="N8" s="15">
        <f t="shared" si="3"/>
        <v>0</v>
      </c>
      <c r="O8" s="14">
        <v>100</v>
      </c>
      <c r="P8" s="14">
        <v>1</v>
      </c>
      <c r="Q8" s="15">
        <f t="shared" si="4"/>
        <v>0.01</v>
      </c>
      <c r="R8" s="14">
        <v>112</v>
      </c>
      <c r="S8" s="14">
        <v>0</v>
      </c>
      <c r="T8" s="15">
        <f t="shared" si="5"/>
        <v>0</v>
      </c>
      <c r="U8" s="14">
        <v>113</v>
      </c>
      <c r="V8" s="14">
        <v>0</v>
      </c>
      <c r="W8" s="15">
        <f t="shared" si="6"/>
        <v>0</v>
      </c>
      <c r="X8" s="14">
        <v>140</v>
      </c>
      <c r="Y8" s="14">
        <v>0</v>
      </c>
      <c r="Z8" s="15">
        <f t="shared" si="7"/>
        <v>0</v>
      </c>
      <c r="AA8" s="14">
        <v>154</v>
      </c>
      <c r="AB8" s="14">
        <v>1</v>
      </c>
      <c r="AC8" s="15">
        <f t="shared" si="8"/>
        <v>6.4935064935064939E-3</v>
      </c>
      <c r="AD8" s="14">
        <v>165</v>
      </c>
      <c r="AE8" s="14">
        <v>0</v>
      </c>
      <c r="AF8" s="15">
        <f t="shared" si="9"/>
        <v>0</v>
      </c>
      <c r="AG8" s="14">
        <f t="shared" si="11"/>
        <v>175</v>
      </c>
      <c r="AH8" s="14">
        <f t="shared" si="10"/>
        <v>4</v>
      </c>
      <c r="AI8" s="14">
        <f t="shared" si="12"/>
        <v>0</v>
      </c>
      <c r="AJ8" s="16">
        <f t="shared" si="13"/>
        <v>4.5760960575775391E-3</v>
      </c>
      <c r="AK8" s="17" t="str">
        <f t="shared" si="14"/>
        <v>راكد</v>
      </c>
    </row>
    <row r="9" spans="1:37" ht="14.25" customHeight="1" x14ac:dyDescent="0.25">
      <c r="A9" s="37"/>
      <c r="B9" s="6" t="s">
        <v>19</v>
      </c>
      <c r="C9" s="14">
        <v>456</v>
      </c>
      <c r="D9" s="14">
        <v>4</v>
      </c>
      <c r="E9" s="15">
        <f t="shared" si="0"/>
        <v>8.771929824561403E-3</v>
      </c>
      <c r="F9" s="14">
        <v>75</v>
      </c>
      <c r="G9" s="14">
        <v>13</v>
      </c>
      <c r="H9" s="15">
        <f t="shared" si="1"/>
        <v>0.17333333333333334</v>
      </c>
      <c r="I9" s="14">
        <v>70</v>
      </c>
      <c r="J9" s="14">
        <v>5</v>
      </c>
      <c r="K9" s="15">
        <f t="shared" si="2"/>
        <v>7.1428571428571425E-2</v>
      </c>
      <c r="L9" s="14">
        <v>107</v>
      </c>
      <c r="M9" s="14">
        <v>13</v>
      </c>
      <c r="N9" s="15">
        <f t="shared" si="3"/>
        <v>0.12149532710280374</v>
      </c>
      <c r="O9" s="14">
        <v>143</v>
      </c>
      <c r="P9" s="14">
        <v>4</v>
      </c>
      <c r="Q9" s="15">
        <f t="shared" si="4"/>
        <v>2.7972027972027972E-2</v>
      </c>
      <c r="R9" s="14">
        <v>205</v>
      </c>
      <c r="S9" s="14">
        <v>4</v>
      </c>
      <c r="T9" s="15">
        <f t="shared" si="5"/>
        <v>1.9512195121951219E-2</v>
      </c>
      <c r="U9" s="14">
        <v>239</v>
      </c>
      <c r="V9" s="14">
        <v>14</v>
      </c>
      <c r="W9" s="15">
        <f t="shared" si="6"/>
        <v>5.8577405857740586E-2</v>
      </c>
      <c r="X9" s="14">
        <v>309</v>
      </c>
      <c r="Y9" s="14">
        <v>5</v>
      </c>
      <c r="Z9" s="15">
        <f t="shared" si="7"/>
        <v>1.6181229773462782E-2</v>
      </c>
      <c r="AA9" s="14">
        <v>358</v>
      </c>
      <c r="AB9" s="14">
        <v>5</v>
      </c>
      <c r="AC9" s="15">
        <f t="shared" si="8"/>
        <v>1.3966480446927373E-2</v>
      </c>
      <c r="AD9" s="14">
        <v>388</v>
      </c>
      <c r="AE9" s="14">
        <v>4</v>
      </c>
      <c r="AF9" s="15">
        <f t="shared" si="9"/>
        <v>1.0309278350515464E-2</v>
      </c>
      <c r="AG9" s="14">
        <f t="shared" si="11"/>
        <v>456</v>
      </c>
      <c r="AH9" s="14">
        <f t="shared" si="10"/>
        <v>71</v>
      </c>
      <c r="AI9" s="14">
        <f t="shared" si="12"/>
        <v>7</v>
      </c>
      <c r="AJ9" s="16">
        <f t="shared" si="13"/>
        <v>5.1441152594906087E-2</v>
      </c>
      <c r="AK9" s="17" t="str">
        <f t="shared" si="14"/>
        <v>مشبع</v>
      </c>
    </row>
    <row r="10" spans="1:37" ht="14.25" customHeight="1" x14ac:dyDescent="0.25">
      <c r="A10" s="37"/>
      <c r="B10" s="6" t="s">
        <v>21</v>
      </c>
      <c r="C10" s="14">
        <v>156</v>
      </c>
      <c r="D10" s="14">
        <v>0</v>
      </c>
      <c r="E10" s="15">
        <f t="shared" si="0"/>
        <v>0</v>
      </c>
      <c r="F10" s="14">
        <v>151</v>
      </c>
      <c r="G10" s="14">
        <v>1</v>
      </c>
      <c r="H10" s="15">
        <f t="shared" si="1"/>
        <v>6.6225165562913907E-3</v>
      </c>
      <c r="I10" s="14">
        <v>153</v>
      </c>
      <c r="J10" s="14">
        <v>4</v>
      </c>
      <c r="K10" s="15">
        <f t="shared" si="2"/>
        <v>2.6143790849673203E-2</v>
      </c>
      <c r="L10" s="14">
        <v>147</v>
      </c>
      <c r="M10" s="14">
        <v>7</v>
      </c>
      <c r="N10" s="15">
        <f t="shared" si="3"/>
        <v>4.7619047619047616E-2</v>
      </c>
      <c r="O10" s="14">
        <v>144</v>
      </c>
      <c r="P10" s="14">
        <v>5</v>
      </c>
      <c r="Q10" s="15">
        <f t="shared" si="4"/>
        <v>3.4722222222222224E-2</v>
      </c>
      <c r="R10" s="14">
        <v>163</v>
      </c>
      <c r="S10" s="14">
        <v>9</v>
      </c>
      <c r="T10" s="15">
        <f t="shared" si="5"/>
        <v>5.5214723926380369E-2</v>
      </c>
      <c r="U10" s="14">
        <v>156</v>
      </c>
      <c r="V10" s="14">
        <v>7</v>
      </c>
      <c r="W10" s="15">
        <f t="shared" si="6"/>
        <v>4.4871794871794872E-2</v>
      </c>
      <c r="X10" s="14">
        <v>175</v>
      </c>
      <c r="Y10" s="14">
        <v>6</v>
      </c>
      <c r="Z10" s="15">
        <f t="shared" si="7"/>
        <v>3.4285714285714287E-2</v>
      </c>
      <c r="AA10" s="14">
        <v>172</v>
      </c>
      <c r="AB10" s="14">
        <v>2</v>
      </c>
      <c r="AC10" s="15">
        <f t="shared" si="8"/>
        <v>1.1627906976744186E-2</v>
      </c>
      <c r="AD10" s="14">
        <v>175</v>
      </c>
      <c r="AE10" s="14">
        <v>4</v>
      </c>
      <c r="AF10" s="15">
        <f t="shared" si="9"/>
        <v>2.2857142857142857E-2</v>
      </c>
      <c r="AG10" s="14">
        <f t="shared" si="11"/>
        <v>156</v>
      </c>
      <c r="AH10" s="14">
        <f t="shared" si="10"/>
        <v>45</v>
      </c>
      <c r="AI10" s="14">
        <f t="shared" si="12"/>
        <v>5</v>
      </c>
      <c r="AJ10" s="16">
        <f t="shared" si="13"/>
        <v>2.6565896143690679E-2</v>
      </c>
      <c r="AK10" s="17" t="s">
        <v>162</v>
      </c>
    </row>
    <row r="11" spans="1:37" ht="14.25" customHeight="1" x14ac:dyDescent="0.25">
      <c r="A11" s="37"/>
      <c r="B11" s="6" t="s">
        <v>22</v>
      </c>
      <c r="C11" s="14">
        <v>24</v>
      </c>
      <c r="D11" s="14">
        <v>0</v>
      </c>
      <c r="E11" s="15">
        <f t="shared" si="0"/>
        <v>0</v>
      </c>
      <c r="F11" s="14">
        <v>3</v>
      </c>
      <c r="G11" s="14">
        <v>5</v>
      </c>
      <c r="H11" s="15">
        <f t="shared" si="1"/>
        <v>1.6666666666666667</v>
      </c>
      <c r="I11" s="14">
        <v>1</v>
      </c>
      <c r="J11" s="14">
        <v>2</v>
      </c>
      <c r="K11" s="15">
        <f t="shared" si="2"/>
        <v>2</v>
      </c>
      <c r="L11" s="14">
        <v>4</v>
      </c>
      <c r="M11" s="14">
        <v>3</v>
      </c>
      <c r="N11" s="15">
        <f t="shared" si="3"/>
        <v>0.75</v>
      </c>
      <c r="O11" s="14">
        <v>2</v>
      </c>
      <c r="P11" s="14">
        <v>1</v>
      </c>
      <c r="Q11" s="15">
        <f t="shared" si="4"/>
        <v>0.5</v>
      </c>
      <c r="R11" s="14">
        <v>2</v>
      </c>
      <c r="S11" s="14">
        <v>1</v>
      </c>
      <c r="T11" s="15">
        <f t="shared" si="5"/>
        <v>0.5</v>
      </c>
      <c r="U11" s="14">
        <v>5</v>
      </c>
      <c r="V11" s="14">
        <v>2</v>
      </c>
      <c r="W11" s="15">
        <f t="shared" si="6"/>
        <v>0.4</v>
      </c>
      <c r="X11" s="14">
        <v>16</v>
      </c>
      <c r="Y11" s="14">
        <v>2</v>
      </c>
      <c r="Z11" s="15">
        <f t="shared" si="7"/>
        <v>0.125</v>
      </c>
      <c r="AA11" s="14">
        <v>16</v>
      </c>
      <c r="AB11" s="14">
        <v>1</v>
      </c>
      <c r="AC11" s="15">
        <f t="shared" si="8"/>
        <v>6.25E-2</v>
      </c>
      <c r="AD11" s="14">
        <v>25</v>
      </c>
      <c r="AE11" s="14">
        <v>11</v>
      </c>
      <c r="AF11" s="15">
        <f t="shared" si="9"/>
        <v>0.44</v>
      </c>
      <c r="AG11" s="14">
        <f t="shared" si="11"/>
        <v>24</v>
      </c>
      <c r="AH11" s="14">
        <f t="shared" si="10"/>
        <v>28</v>
      </c>
      <c r="AI11" s="14">
        <f t="shared" si="12"/>
        <v>3</v>
      </c>
      <c r="AJ11" s="16">
        <f t="shared" si="13"/>
        <v>0.6715740740740741</v>
      </c>
      <c r="AK11" s="17" t="str">
        <f t="shared" si="14"/>
        <v>مطلوب</v>
      </c>
    </row>
    <row r="12" spans="1:37" ht="14.25" customHeight="1" x14ac:dyDescent="0.25">
      <c r="A12" s="37"/>
      <c r="B12" s="6" t="s">
        <v>23</v>
      </c>
      <c r="C12" s="14">
        <v>47</v>
      </c>
      <c r="D12" s="14">
        <v>1</v>
      </c>
      <c r="E12" s="15">
        <f t="shared" si="0"/>
        <v>2.1276595744680851E-2</v>
      </c>
      <c r="F12" s="14">
        <v>22</v>
      </c>
      <c r="G12" s="14">
        <v>4</v>
      </c>
      <c r="H12" s="15">
        <f t="shared" si="1"/>
        <v>0.18181818181818182</v>
      </c>
      <c r="I12" s="14">
        <v>25</v>
      </c>
      <c r="J12" s="14">
        <v>7</v>
      </c>
      <c r="K12" s="15">
        <f t="shared" si="2"/>
        <v>0.28000000000000003</v>
      </c>
      <c r="L12" s="14">
        <v>20</v>
      </c>
      <c r="M12" s="14">
        <v>1</v>
      </c>
      <c r="N12" s="15">
        <f t="shared" si="3"/>
        <v>0.05</v>
      </c>
      <c r="O12" s="14">
        <v>15</v>
      </c>
      <c r="P12" s="14">
        <v>0</v>
      </c>
      <c r="Q12" s="15">
        <f t="shared" si="4"/>
        <v>0</v>
      </c>
      <c r="R12" s="14">
        <v>21</v>
      </c>
      <c r="S12" s="14">
        <v>4</v>
      </c>
      <c r="T12" s="15">
        <f t="shared" si="5"/>
        <v>0.19047619047619047</v>
      </c>
      <c r="U12" s="14">
        <v>25</v>
      </c>
      <c r="V12" s="14">
        <v>8</v>
      </c>
      <c r="W12" s="15">
        <f t="shared" si="6"/>
        <v>0.32</v>
      </c>
      <c r="X12" s="14">
        <v>31</v>
      </c>
      <c r="Y12" s="14">
        <v>4</v>
      </c>
      <c r="Z12" s="15">
        <f t="shared" si="7"/>
        <v>0.12903225806451613</v>
      </c>
      <c r="AA12" s="14">
        <v>38</v>
      </c>
      <c r="AB12" s="14">
        <v>3</v>
      </c>
      <c r="AC12" s="15">
        <f t="shared" si="8"/>
        <v>7.8947368421052627E-2</v>
      </c>
      <c r="AD12" s="14">
        <v>41</v>
      </c>
      <c r="AE12" s="14">
        <v>0</v>
      </c>
      <c r="AF12" s="15">
        <f t="shared" si="9"/>
        <v>0</v>
      </c>
      <c r="AG12" s="14">
        <f t="shared" si="11"/>
        <v>47</v>
      </c>
      <c r="AH12" s="14">
        <f t="shared" si="10"/>
        <v>32</v>
      </c>
      <c r="AI12" s="14">
        <f t="shared" si="12"/>
        <v>3</v>
      </c>
      <c r="AJ12" s="16">
        <f t="shared" si="13"/>
        <v>0.10350562161384688</v>
      </c>
      <c r="AK12" s="17" t="str">
        <f t="shared" si="14"/>
        <v>مشبع</v>
      </c>
    </row>
    <row r="13" spans="1:37" ht="14.25" customHeight="1" x14ac:dyDescent="0.25">
      <c r="A13" s="37"/>
      <c r="B13" s="6" t="s">
        <v>25</v>
      </c>
      <c r="C13" s="14">
        <v>90</v>
      </c>
      <c r="D13" s="14">
        <v>0</v>
      </c>
      <c r="E13" s="15">
        <f t="shared" si="0"/>
        <v>0</v>
      </c>
      <c r="F13" s="14">
        <v>38</v>
      </c>
      <c r="G13" s="14">
        <v>28</v>
      </c>
      <c r="H13" s="15">
        <f t="shared" si="1"/>
        <v>0.73684210526315785</v>
      </c>
      <c r="I13" s="14">
        <v>22</v>
      </c>
      <c r="J13" s="14">
        <v>21</v>
      </c>
      <c r="K13" s="15">
        <f t="shared" si="2"/>
        <v>0.95454545454545459</v>
      </c>
      <c r="L13" s="14">
        <v>29</v>
      </c>
      <c r="M13" s="14">
        <v>21</v>
      </c>
      <c r="N13" s="15">
        <f t="shared" si="3"/>
        <v>0.72413793103448276</v>
      </c>
      <c r="O13" s="14">
        <v>25</v>
      </c>
      <c r="P13" s="14">
        <v>0</v>
      </c>
      <c r="Q13" s="15">
        <f t="shared" si="4"/>
        <v>0</v>
      </c>
      <c r="R13" s="14">
        <v>39</v>
      </c>
      <c r="S13" s="14">
        <v>32</v>
      </c>
      <c r="T13" s="15">
        <f t="shared" si="5"/>
        <v>0.82051282051282048</v>
      </c>
      <c r="U13" s="14">
        <v>21</v>
      </c>
      <c r="V13" s="14">
        <v>20</v>
      </c>
      <c r="W13" s="15">
        <f t="shared" si="6"/>
        <v>0.95238095238095233</v>
      </c>
      <c r="X13" s="14">
        <v>42</v>
      </c>
      <c r="Y13" s="14">
        <v>24</v>
      </c>
      <c r="Z13" s="15">
        <f t="shared" si="7"/>
        <v>0.5714285714285714</v>
      </c>
      <c r="AA13" s="14">
        <v>46</v>
      </c>
      <c r="AB13" s="14">
        <v>21</v>
      </c>
      <c r="AC13" s="15">
        <f t="shared" si="8"/>
        <v>0.45652173913043476</v>
      </c>
      <c r="AD13" s="14">
        <v>43</v>
      </c>
      <c r="AE13" s="14">
        <v>17</v>
      </c>
      <c r="AF13" s="15">
        <f t="shared" si="9"/>
        <v>0.39534883720930231</v>
      </c>
      <c r="AG13" s="14">
        <f t="shared" si="11"/>
        <v>90</v>
      </c>
      <c r="AH13" s="14">
        <f t="shared" si="10"/>
        <v>184</v>
      </c>
      <c r="AI13" s="14">
        <f t="shared" si="12"/>
        <v>18</v>
      </c>
      <c r="AJ13" s="16">
        <f t="shared" si="13"/>
        <v>0.51770416212491377</v>
      </c>
      <c r="AK13" s="17" t="str">
        <f t="shared" si="14"/>
        <v>مطلوب</v>
      </c>
    </row>
    <row r="14" spans="1:37" ht="14.25" customHeight="1" x14ac:dyDescent="0.25">
      <c r="A14" s="37"/>
      <c r="B14" s="6" t="s">
        <v>26</v>
      </c>
      <c r="C14" s="14">
        <v>94</v>
      </c>
      <c r="D14" s="14">
        <v>0</v>
      </c>
      <c r="E14" s="15">
        <f t="shared" si="0"/>
        <v>0</v>
      </c>
      <c r="F14" s="14">
        <v>52</v>
      </c>
      <c r="G14" s="14">
        <v>16</v>
      </c>
      <c r="H14" s="15">
        <f t="shared" si="1"/>
        <v>0.30769230769230771</v>
      </c>
      <c r="I14" s="14">
        <v>42</v>
      </c>
      <c r="J14" s="14">
        <v>14</v>
      </c>
      <c r="K14" s="15">
        <f t="shared" si="2"/>
        <v>0.33333333333333331</v>
      </c>
      <c r="L14" s="14">
        <v>59</v>
      </c>
      <c r="M14" s="14">
        <v>22</v>
      </c>
      <c r="N14" s="15">
        <f t="shared" si="3"/>
        <v>0.3728813559322034</v>
      </c>
      <c r="O14" s="14">
        <v>33</v>
      </c>
      <c r="P14" s="14">
        <v>13</v>
      </c>
      <c r="Q14" s="15">
        <f t="shared" si="4"/>
        <v>0.39393939393939392</v>
      </c>
      <c r="R14" s="14">
        <v>44</v>
      </c>
      <c r="S14" s="14">
        <v>14</v>
      </c>
      <c r="T14" s="15">
        <f t="shared" si="5"/>
        <v>0.31818181818181818</v>
      </c>
      <c r="U14" s="14">
        <v>54</v>
      </c>
      <c r="V14" s="14">
        <v>31</v>
      </c>
      <c r="W14" s="15">
        <f t="shared" si="6"/>
        <v>0.57407407407407407</v>
      </c>
      <c r="X14" s="14">
        <v>47</v>
      </c>
      <c r="Y14" s="14">
        <v>20</v>
      </c>
      <c r="Z14" s="15">
        <f t="shared" si="7"/>
        <v>0.42553191489361702</v>
      </c>
      <c r="AA14" s="14">
        <v>53</v>
      </c>
      <c r="AB14" s="14">
        <v>17</v>
      </c>
      <c r="AC14" s="15">
        <f t="shared" si="8"/>
        <v>0.32075471698113206</v>
      </c>
      <c r="AD14" s="14">
        <v>66</v>
      </c>
      <c r="AE14" s="14">
        <v>21</v>
      </c>
      <c r="AF14" s="15">
        <f t="shared" si="9"/>
        <v>0.31818181818181818</v>
      </c>
      <c r="AG14" s="14">
        <f t="shared" si="11"/>
        <v>94</v>
      </c>
      <c r="AH14" s="14">
        <f t="shared" si="10"/>
        <v>168</v>
      </c>
      <c r="AI14" s="14">
        <f t="shared" si="12"/>
        <v>17</v>
      </c>
      <c r="AJ14" s="16">
        <f t="shared" si="13"/>
        <v>0.31005518434840268</v>
      </c>
      <c r="AK14" s="17" t="str">
        <f t="shared" si="14"/>
        <v>مطلوب</v>
      </c>
    </row>
    <row r="15" spans="1:37" ht="14.25" customHeight="1" x14ac:dyDescent="0.25">
      <c r="A15" s="37"/>
      <c r="B15" s="6" t="s">
        <v>28</v>
      </c>
      <c r="C15" s="14">
        <v>60</v>
      </c>
      <c r="D15" s="14">
        <v>2</v>
      </c>
      <c r="E15" s="15">
        <f t="shared" si="0"/>
        <v>3.3333333333333333E-2</v>
      </c>
      <c r="F15" s="14">
        <v>6</v>
      </c>
      <c r="G15" s="14">
        <v>4</v>
      </c>
      <c r="H15" s="15">
        <f t="shared" si="1"/>
        <v>0.66666666666666663</v>
      </c>
      <c r="I15" s="14">
        <v>4</v>
      </c>
      <c r="J15" s="14">
        <v>0</v>
      </c>
      <c r="K15" s="15">
        <f t="shared" si="2"/>
        <v>0</v>
      </c>
      <c r="L15" s="14">
        <v>18</v>
      </c>
      <c r="M15" s="14">
        <v>9</v>
      </c>
      <c r="N15" s="15">
        <f t="shared" si="3"/>
        <v>0.5</v>
      </c>
      <c r="O15" s="14">
        <v>19</v>
      </c>
      <c r="P15" s="14">
        <v>0</v>
      </c>
      <c r="Q15" s="15">
        <f t="shared" si="4"/>
        <v>0</v>
      </c>
      <c r="R15" s="14">
        <v>32</v>
      </c>
      <c r="S15" s="14">
        <v>6</v>
      </c>
      <c r="T15" s="15">
        <f t="shared" si="5"/>
        <v>0.1875</v>
      </c>
      <c r="U15" s="14">
        <v>43</v>
      </c>
      <c r="V15" s="14">
        <v>14</v>
      </c>
      <c r="W15" s="15">
        <f t="shared" si="6"/>
        <v>0.32558139534883723</v>
      </c>
      <c r="X15" s="14">
        <v>45</v>
      </c>
      <c r="Y15" s="14">
        <v>4</v>
      </c>
      <c r="Z15" s="15">
        <f t="shared" si="7"/>
        <v>8.8888888888888892E-2</v>
      </c>
      <c r="AA15" s="14">
        <v>56</v>
      </c>
      <c r="AB15" s="14">
        <v>5</v>
      </c>
      <c r="AC15" s="15">
        <f t="shared" si="8"/>
        <v>8.9285714285714288E-2</v>
      </c>
      <c r="AD15" s="14">
        <v>53</v>
      </c>
      <c r="AE15" s="14">
        <v>7</v>
      </c>
      <c r="AF15" s="15">
        <f t="shared" si="9"/>
        <v>0.13207547169811321</v>
      </c>
      <c r="AG15" s="14">
        <f t="shared" si="11"/>
        <v>60</v>
      </c>
      <c r="AH15" s="14">
        <f t="shared" si="10"/>
        <v>51</v>
      </c>
      <c r="AI15" s="14">
        <f t="shared" si="12"/>
        <v>5</v>
      </c>
      <c r="AJ15" s="16">
        <f t="shared" si="13"/>
        <v>0.18863889720807958</v>
      </c>
      <c r="AK15" s="17" t="str">
        <f t="shared" si="14"/>
        <v>مطلوب</v>
      </c>
    </row>
    <row r="16" spans="1:37" ht="14.25" customHeight="1" x14ac:dyDescent="0.25">
      <c r="A16" s="37"/>
      <c r="B16" s="6" t="s">
        <v>31</v>
      </c>
      <c r="C16" s="14">
        <v>135</v>
      </c>
      <c r="D16" s="14">
        <v>2</v>
      </c>
      <c r="E16" s="15">
        <f t="shared" si="0"/>
        <v>1.4814814814814815E-2</v>
      </c>
      <c r="F16" s="14">
        <v>72</v>
      </c>
      <c r="G16" s="14">
        <v>4</v>
      </c>
      <c r="H16" s="15">
        <f t="shared" si="1"/>
        <v>5.5555555555555552E-2</v>
      </c>
      <c r="I16" s="14">
        <v>74</v>
      </c>
      <c r="J16" s="14">
        <v>4</v>
      </c>
      <c r="K16" s="15">
        <f t="shared" si="2"/>
        <v>5.4054054054054057E-2</v>
      </c>
      <c r="L16" s="14">
        <v>93</v>
      </c>
      <c r="M16" s="14">
        <v>5</v>
      </c>
      <c r="N16" s="15">
        <f t="shared" si="3"/>
        <v>5.3763440860215055E-2</v>
      </c>
      <c r="O16" s="14">
        <v>100</v>
      </c>
      <c r="P16" s="14">
        <v>1</v>
      </c>
      <c r="Q16" s="15">
        <f t="shared" si="4"/>
        <v>0.01</v>
      </c>
      <c r="R16" s="14">
        <v>114</v>
      </c>
      <c r="S16" s="14">
        <v>4</v>
      </c>
      <c r="T16" s="15">
        <f t="shared" si="5"/>
        <v>3.5087719298245612E-2</v>
      </c>
      <c r="U16" s="14">
        <v>105</v>
      </c>
      <c r="V16" s="14">
        <v>5</v>
      </c>
      <c r="W16" s="15">
        <f t="shared" si="6"/>
        <v>4.7619047619047616E-2</v>
      </c>
      <c r="X16" s="14">
        <v>105</v>
      </c>
      <c r="Y16" s="14">
        <v>3</v>
      </c>
      <c r="Z16" s="15">
        <f t="shared" si="7"/>
        <v>2.8571428571428571E-2</v>
      </c>
      <c r="AA16" s="14">
        <v>120</v>
      </c>
      <c r="AB16" s="14">
        <v>3</v>
      </c>
      <c r="AC16" s="15">
        <f t="shared" si="8"/>
        <v>2.5000000000000001E-2</v>
      </c>
      <c r="AD16" s="14">
        <v>137</v>
      </c>
      <c r="AE16" s="14">
        <v>3</v>
      </c>
      <c r="AF16" s="15">
        <f t="shared" si="9"/>
        <v>2.1897810218978103E-2</v>
      </c>
      <c r="AG16" s="14">
        <f t="shared" si="11"/>
        <v>135</v>
      </c>
      <c r="AH16" s="14">
        <f t="shared" si="10"/>
        <v>34</v>
      </c>
      <c r="AI16" s="14">
        <f t="shared" si="12"/>
        <v>3</v>
      </c>
      <c r="AJ16" s="16">
        <f t="shared" si="13"/>
        <v>3.3193869263699084E-2</v>
      </c>
      <c r="AK16" s="17" t="str">
        <f t="shared" si="14"/>
        <v>مشبع</v>
      </c>
    </row>
    <row r="17" spans="1:37" ht="14.25" customHeight="1" x14ac:dyDescent="0.25">
      <c r="A17" s="37"/>
      <c r="B17" s="6" t="s">
        <v>32</v>
      </c>
      <c r="C17" s="14">
        <v>92</v>
      </c>
      <c r="D17" s="14">
        <v>0</v>
      </c>
      <c r="E17" s="15">
        <f t="shared" si="0"/>
        <v>0</v>
      </c>
      <c r="F17" s="14">
        <v>22</v>
      </c>
      <c r="G17" s="14">
        <v>8</v>
      </c>
      <c r="H17" s="15">
        <f t="shared" si="1"/>
        <v>0.36363636363636365</v>
      </c>
      <c r="I17" s="14">
        <v>17</v>
      </c>
      <c r="J17" s="14">
        <v>3</v>
      </c>
      <c r="K17" s="15">
        <f t="shared" si="2"/>
        <v>0.17647058823529413</v>
      </c>
      <c r="L17" s="14">
        <v>19</v>
      </c>
      <c r="M17" s="14">
        <v>6</v>
      </c>
      <c r="N17" s="15">
        <f t="shared" si="3"/>
        <v>0.31578947368421051</v>
      </c>
      <c r="O17" s="14">
        <v>25</v>
      </c>
      <c r="P17" s="14">
        <v>9</v>
      </c>
      <c r="Q17" s="15">
        <f t="shared" si="4"/>
        <v>0.36</v>
      </c>
      <c r="R17" s="14">
        <v>43</v>
      </c>
      <c r="S17" s="14">
        <v>9</v>
      </c>
      <c r="T17" s="15">
        <f t="shared" si="5"/>
        <v>0.20930232558139536</v>
      </c>
      <c r="U17" s="14">
        <v>54</v>
      </c>
      <c r="V17" s="14">
        <v>17</v>
      </c>
      <c r="W17" s="15">
        <f t="shared" si="6"/>
        <v>0.31481481481481483</v>
      </c>
      <c r="X17" s="14">
        <v>70</v>
      </c>
      <c r="Y17" s="14">
        <v>19</v>
      </c>
      <c r="Z17" s="15">
        <f t="shared" si="7"/>
        <v>0.27142857142857141</v>
      </c>
      <c r="AA17" s="14">
        <v>62</v>
      </c>
      <c r="AB17" s="14">
        <v>2</v>
      </c>
      <c r="AC17" s="15">
        <f t="shared" si="8"/>
        <v>3.2258064516129031E-2</v>
      </c>
      <c r="AD17" s="14">
        <v>71</v>
      </c>
      <c r="AE17" s="14">
        <v>4</v>
      </c>
      <c r="AF17" s="15">
        <f t="shared" si="9"/>
        <v>5.6338028169014086E-2</v>
      </c>
      <c r="AG17" s="14">
        <f t="shared" si="11"/>
        <v>92</v>
      </c>
      <c r="AH17" s="14">
        <f t="shared" si="10"/>
        <v>77</v>
      </c>
      <c r="AI17" s="14">
        <f t="shared" si="12"/>
        <v>8</v>
      </c>
      <c r="AJ17" s="16">
        <f t="shared" si="13"/>
        <v>0.19835815725010864</v>
      </c>
      <c r="AK17" s="17" t="str">
        <f t="shared" si="14"/>
        <v>مطلوب</v>
      </c>
    </row>
    <row r="18" spans="1:37" ht="14.25" customHeight="1" x14ac:dyDescent="0.25">
      <c r="A18" s="37"/>
      <c r="B18" s="6" t="s">
        <v>33</v>
      </c>
      <c r="C18" s="14">
        <v>273</v>
      </c>
      <c r="D18" s="14">
        <v>0</v>
      </c>
      <c r="E18" s="15">
        <f t="shared" si="0"/>
        <v>0</v>
      </c>
      <c r="F18" s="14">
        <v>67</v>
      </c>
      <c r="G18" s="14">
        <v>14</v>
      </c>
      <c r="H18" s="15">
        <f t="shared" si="1"/>
        <v>0.20895522388059701</v>
      </c>
      <c r="I18" s="14">
        <v>77</v>
      </c>
      <c r="J18" s="14">
        <v>3</v>
      </c>
      <c r="K18" s="15">
        <f t="shared" si="2"/>
        <v>3.896103896103896E-2</v>
      </c>
      <c r="L18" s="14">
        <v>85</v>
      </c>
      <c r="M18" s="14">
        <v>4</v>
      </c>
      <c r="N18" s="15">
        <f t="shared" si="3"/>
        <v>4.7058823529411764E-2</v>
      </c>
      <c r="O18" s="14">
        <v>94</v>
      </c>
      <c r="P18" s="14">
        <v>7</v>
      </c>
      <c r="Q18" s="15">
        <f t="shared" si="4"/>
        <v>7.4468085106382975E-2</v>
      </c>
      <c r="R18" s="14">
        <v>126</v>
      </c>
      <c r="S18" s="14">
        <v>11</v>
      </c>
      <c r="T18" s="15">
        <f t="shared" si="5"/>
        <v>8.7301587301587297E-2</v>
      </c>
      <c r="U18" s="14">
        <v>128</v>
      </c>
      <c r="V18" s="14">
        <v>11</v>
      </c>
      <c r="W18" s="15">
        <f t="shared" si="6"/>
        <v>8.59375E-2</v>
      </c>
      <c r="X18" s="14">
        <v>177</v>
      </c>
      <c r="Y18" s="14">
        <v>12</v>
      </c>
      <c r="Z18" s="15">
        <f t="shared" si="7"/>
        <v>6.7796610169491525E-2</v>
      </c>
      <c r="AA18" s="14">
        <v>184</v>
      </c>
      <c r="AB18" s="14">
        <v>0</v>
      </c>
      <c r="AC18" s="15">
        <f t="shared" si="8"/>
        <v>0</v>
      </c>
      <c r="AD18" s="14">
        <v>212</v>
      </c>
      <c r="AE18" s="14">
        <v>1</v>
      </c>
      <c r="AF18" s="15">
        <f t="shared" si="9"/>
        <v>4.7169811320754715E-3</v>
      </c>
      <c r="AG18" s="14">
        <f t="shared" si="11"/>
        <v>273</v>
      </c>
      <c r="AH18" s="14">
        <f t="shared" si="10"/>
        <v>63</v>
      </c>
      <c r="AI18" s="14">
        <f t="shared" si="12"/>
        <v>6</v>
      </c>
      <c r="AJ18" s="16">
        <f t="shared" si="13"/>
        <v>5.8806483342287233E-2</v>
      </c>
      <c r="AK18" s="17" t="str">
        <f t="shared" si="14"/>
        <v>مشبع</v>
      </c>
    </row>
    <row r="19" spans="1:37" ht="14.25" customHeight="1" x14ac:dyDescent="0.25">
      <c r="A19" s="37"/>
      <c r="B19" s="6" t="s">
        <v>145</v>
      </c>
      <c r="C19" s="14">
        <v>50</v>
      </c>
      <c r="D19" s="14">
        <v>0</v>
      </c>
      <c r="E19" s="15">
        <f t="shared" si="0"/>
        <v>0</v>
      </c>
      <c r="F19" s="14">
        <v>42</v>
      </c>
      <c r="G19" s="14">
        <v>0</v>
      </c>
      <c r="H19" s="15">
        <f t="shared" si="1"/>
        <v>0</v>
      </c>
      <c r="I19" s="14">
        <v>42</v>
      </c>
      <c r="J19" s="14">
        <v>1</v>
      </c>
      <c r="K19" s="15">
        <f t="shared" si="2"/>
        <v>2.3809523809523808E-2</v>
      </c>
      <c r="L19" s="14">
        <v>44</v>
      </c>
      <c r="M19" s="14">
        <v>0</v>
      </c>
      <c r="N19" s="15">
        <f t="shared" si="3"/>
        <v>0</v>
      </c>
      <c r="O19" s="14">
        <v>45</v>
      </c>
      <c r="P19" s="14">
        <v>0</v>
      </c>
      <c r="Q19" s="15">
        <f t="shared" si="4"/>
        <v>0</v>
      </c>
      <c r="R19" s="14">
        <v>45</v>
      </c>
      <c r="S19" s="14">
        <v>0</v>
      </c>
      <c r="T19" s="15">
        <f t="shared" si="5"/>
        <v>0</v>
      </c>
      <c r="U19" s="14">
        <v>46</v>
      </c>
      <c r="V19" s="14">
        <v>0</v>
      </c>
      <c r="W19" s="15">
        <f t="shared" si="6"/>
        <v>0</v>
      </c>
      <c r="X19" s="14">
        <v>52</v>
      </c>
      <c r="Y19" s="14">
        <v>0</v>
      </c>
      <c r="Z19" s="15">
        <f t="shared" si="7"/>
        <v>0</v>
      </c>
      <c r="AA19" s="14">
        <v>53</v>
      </c>
      <c r="AB19" s="14">
        <v>0</v>
      </c>
      <c r="AC19" s="15">
        <f t="shared" si="8"/>
        <v>0</v>
      </c>
      <c r="AD19" s="14">
        <v>51</v>
      </c>
      <c r="AE19" s="14">
        <v>0</v>
      </c>
      <c r="AF19" s="15">
        <f t="shared" si="9"/>
        <v>0</v>
      </c>
      <c r="AG19" s="14">
        <f t="shared" si="11"/>
        <v>50</v>
      </c>
      <c r="AH19" s="14">
        <f t="shared" si="10"/>
        <v>1</v>
      </c>
      <c r="AI19" s="14">
        <f t="shared" si="12"/>
        <v>0</v>
      </c>
      <c r="AJ19" s="16">
        <f t="shared" si="13"/>
        <v>2.6455026455026454E-3</v>
      </c>
      <c r="AK19" s="17" t="str">
        <f t="shared" si="14"/>
        <v>راكد</v>
      </c>
    </row>
    <row r="20" spans="1:37" ht="14.25" customHeight="1" x14ac:dyDescent="0.25">
      <c r="A20" s="38"/>
      <c r="B20" s="6" t="s">
        <v>39</v>
      </c>
      <c r="C20" s="14">
        <v>11</v>
      </c>
      <c r="D20" s="14">
        <v>16</v>
      </c>
      <c r="E20" s="15">
        <f t="shared" si="0"/>
        <v>1.4545454545454546</v>
      </c>
      <c r="F20" s="14">
        <v>12</v>
      </c>
      <c r="G20" s="14">
        <v>5</v>
      </c>
      <c r="H20" s="15">
        <f t="shared" si="1"/>
        <v>0.41666666666666669</v>
      </c>
      <c r="I20" s="14">
        <v>14</v>
      </c>
      <c r="J20" s="14">
        <v>2</v>
      </c>
      <c r="K20" s="15">
        <f t="shared" si="2"/>
        <v>0.14285714285714285</v>
      </c>
      <c r="L20" s="14">
        <v>20</v>
      </c>
      <c r="M20" s="14">
        <v>1</v>
      </c>
      <c r="N20" s="15">
        <f t="shared" si="3"/>
        <v>0.05</v>
      </c>
      <c r="O20" s="14">
        <v>22</v>
      </c>
      <c r="P20" s="14">
        <v>0</v>
      </c>
      <c r="Q20" s="15">
        <f t="shared" si="4"/>
        <v>0</v>
      </c>
      <c r="R20" s="14">
        <v>33</v>
      </c>
      <c r="S20" s="14">
        <v>5</v>
      </c>
      <c r="T20" s="15">
        <f t="shared" si="5"/>
        <v>0.15151515151515152</v>
      </c>
      <c r="U20" s="14">
        <v>29</v>
      </c>
      <c r="V20" s="14">
        <v>2</v>
      </c>
      <c r="W20" s="15">
        <f t="shared" si="6"/>
        <v>6.8965517241379309E-2</v>
      </c>
      <c r="X20" s="14">
        <v>35</v>
      </c>
      <c r="Y20" s="14">
        <v>2</v>
      </c>
      <c r="Z20" s="15">
        <f t="shared" si="7"/>
        <v>5.7142857142857141E-2</v>
      </c>
      <c r="AA20" s="14">
        <v>33</v>
      </c>
      <c r="AB20" s="14">
        <v>0</v>
      </c>
      <c r="AC20" s="15">
        <f t="shared" si="8"/>
        <v>0</v>
      </c>
      <c r="AD20" s="14">
        <v>36</v>
      </c>
      <c r="AE20" s="14">
        <v>3</v>
      </c>
      <c r="AF20" s="15">
        <f t="shared" si="9"/>
        <v>8.3333333333333329E-2</v>
      </c>
      <c r="AG20" s="14">
        <f t="shared" si="11"/>
        <v>11</v>
      </c>
      <c r="AH20" s="14">
        <f t="shared" si="10"/>
        <v>36</v>
      </c>
      <c r="AI20" s="14">
        <f t="shared" si="12"/>
        <v>4</v>
      </c>
      <c r="AJ20" s="16">
        <f t="shared" si="13"/>
        <v>0.26178451178451179</v>
      </c>
      <c r="AK20" s="17" t="str">
        <f t="shared" si="14"/>
        <v>مطلوب</v>
      </c>
    </row>
    <row r="21" spans="1:37" hidden="1" x14ac:dyDescent="0.25">
      <c r="A21" s="46" t="s">
        <v>40</v>
      </c>
      <c r="B21" s="47"/>
      <c r="C21" s="3"/>
      <c r="D21" s="3">
        <v>0</v>
      </c>
      <c r="E21" s="15" t="e">
        <f t="shared" si="0"/>
        <v>#DIV/0!</v>
      </c>
      <c r="F21" s="3">
        <v>1182</v>
      </c>
      <c r="G21" s="3">
        <v>154</v>
      </c>
      <c r="H21" s="2">
        <f t="shared" si="1"/>
        <v>0.13028764805414553</v>
      </c>
      <c r="I21" s="3">
        <v>1134</v>
      </c>
      <c r="J21" s="3">
        <v>142</v>
      </c>
      <c r="K21" s="15">
        <f t="shared" si="2"/>
        <v>0.12522045855379188</v>
      </c>
      <c r="L21" s="3">
        <v>1337</v>
      </c>
      <c r="M21" s="3">
        <v>180</v>
      </c>
      <c r="N21" s="15">
        <f t="shared" si="3"/>
        <v>0.13462976813762154</v>
      </c>
      <c r="O21" s="3">
        <v>1319</v>
      </c>
      <c r="P21" s="3">
        <v>80</v>
      </c>
      <c r="Q21" s="15">
        <f t="shared" si="4"/>
        <v>6.0652009097801364E-2</v>
      </c>
      <c r="R21" s="3">
        <v>1584</v>
      </c>
      <c r="S21" s="3">
        <v>200</v>
      </c>
      <c r="T21" s="2">
        <f t="shared" si="5"/>
        <v>0.12626262626262627</v>
      </c>
      <c r="U21" s="3">
        <v>1540</v>
      </c>
      <c r="V21" s="3">
        <v>213</v>
      </c>
      <c r="W21" s="2">
        <f t="shared" si="6"/>
        <v>0.1383116883116883</v>
      </c>
      <c r="X21" s="3">
        <v>1922</v>
      </c>
      <c r="Y21" s="3">
        <v>181</v>
      </c>
      <c r="Z21" s="15">
        <f t="shared" si="7"/>
        <v>9.4172736732570234E-2</v>
      </c>
      <c r="AA21" s="3">
        <v>2065</v>
      </c>
      <c r="AB21" s="3">
        <v>114</v>
      </c>
      <c r="AC21" s="15">
        <f t="shared" si="8"/>
        <v>5.5205811138014531E-2</v>
      </c>
      <c r="AD21" s="3">
        <v>2187</v>
      </c>
      <c r="AE21" s="3">
        <v>140</v>
      </c>
      <c r="AF21" s="15">
        <f t="shared" si="9"/>
        <v>6.4014631915866482E-2</v>
      </c>
      <c r="AG21" s="14">
        <f t="shared" si="11"/>
        <v>0</v>
      </c>
      <c r="AH21" s="14">
        <f t="shared" si="10"/>
        <v>1404</v>
      </c>
      <c r="AI21" s="14">
        <f t="shared" si="12"/>
        <v>140</v>
      </c>
      <c r="AJ21" s="16" t="e">
        <f t="shared" si="13"/>
        <v>#DIV/0!</v>
      </c>
      <c r="AK21" s="17" t="e">
        <f t="shared" si="14"/>
        <v>#DIV/0!</v>
      </c>
    </row>
    <row r="22" spans="1:37" ht="14.25" customHeight="1" x14ac:dyDescent="0.25">
      <c r="A22" s="50" t="s">
        <v>41</v>
      </c>
      <c r="B22" s="6" t="s">
        <v>42</v>
      </c>
      <c r="C22" s="14">
        <v>13</v>
      </c>
      <c r="D22" s="14">
        <v>3</v>
      </c>
      <c r="E22" s="15">
        <f t="shared" si="0"/>
        <v>0.23076923076923078</v>
      </c>
      <c r="F22" s="14">
        <v>19</v>
      </c>
      <c r="G22" s="14">
        <v>1</v>
      </c>
      <c r="H22" s="15">
        <f t="shared" si="1"/>
        <v>5.2631578947368418E-2</v>
      </c>
      <c r="I22" s="14">
        <v>22</v>
      </c>
      <c r="J22" s="14">
        <v>0</v>
      </c>
      <c r="K22" s="15">
        <f t="shared" si="2"/>
        <v>0</v>
      </c>
      <c r="L22" s="14">
        <v>23</v>
      </c>
      <c r="M22" s="14">
        <v>0</v>
      </c>
      <c r="N22" s="15">
        <f t="shared" si="3"/>
        <v>0</v>
      </c>
      <c r="O22" s="14">
        <v>27</v>
      </c>
      <c r="P22" s="14">
        <v>0</v>
      </c>
      <c r="Q22" s="15">
        <f t="shared" si="4"/>
        <v>0</v>
      </c>
      <c r="R22" s="14">
        <v>24</v>
      </c>
      <c r="S22" s="14">
        <v>3</v>
      </c>
      <c r="T22" s="15">
        <f t="shared" si="5"/>
        <v>0.125</v>
      </c>
      <c r="U22" s="14">
        <v>9</v>
      </c>
      <c r="V22" s="14">
        <v>3</v>
      </c>
      <c r="W22" s="15">
        <f t="shared" si="6"/>
        <v>0.33333333333333331</v>
      </c>
      <c r="X22" s="14">
        <v>10</v>
      </c>
      <c r="Y22" s="14">
        <v>0</v>
      </c>
      <c r="Z22" s="15">
        <f t="shared" si="7"/>
        <v>0</v>
      </c>
      <c r="AA22" s="14">
        <v>11</v>
      </c>
      <c r="AB22" s="14">
        <v>2</v>
      </c>
      <c r="AC22" s="15">
        <f t="shared" si="8"/>
        <v>0.18181818181818182</v>
      </c>
      <c r="AD22" s="14">
        <v>12</v>
      </c>
      <c r="AE22" s="14">
        <v>1</v>
      </c>
      <c r="AF22" s="15">
        <f t="shared" si="9"/>
        <v>8.3333333333333329E-2</v>
      </c>
      <c r="AG22" s="14">
        <f t="shared" si="11"/>
        <v>13</v>
      </c>
      <c r="AH22" s="14">
        <f t="shared" si="10"/>
        <v>13</v>
      </c>
      <c r="AI22" s="14">
        <f t="shared" si="12"/>
        <v>1</v>
      </c>
      <c r="AJ22" s="16">
        <f t="shared" si="13"/>
        <v>7.4839147207568277E-2</v>
      </c>
      <c r="AK22" s="17" t="str">
        <f t="shared" si="14"/>
        <v>مشبع</v>
      </c>
    </row>
    <row r="23" spans="1:37" ht="14.25" customHeight="1" x14ac:dyDescent="0.25">
      <c r="A23" s="51"/>
      <c r="B23" s="6" t="s">
        <v>149</v>
      </c>
      <c r="C23" s="14">
        <v>33</v>
      </c>
      <c r="D23" s="14">
        <v>0</v>
      </c>
      <c r="E23" s="15">
        <f t="shared" si="0"/>
        <v>0</v>
      </c>
      <c r="F23" s="14"/>
      <c r="G23" s="14"/>
      <c r="H23" s="15" t="e">
        <f t="shared" si="1"/>
        <v>#DIV/0!</v>
      </c>
      <c r="I23" s="14"/>
      <c r="J23" s="14"/>
      <c r="K23" s="15" t="e">
        <f t="shared" si="2"/>
        <v>#DIV/0!</v>
      </c>
      <c r="L23" s="14"/>
      <c r="M23" s="14"/>
      <c r="N23" s="15" t="e">
        <f t="shared" si="3"/>
        <v>#DIV/0!</v>
      </c>
      <c r="O23" s="14"/>
      <c r="P23" s="14"/>
      <c r="Q23" s="15" t="e">
        <f t="shared" si="4"/>
        <v>#DIV/0!</v>
      </c>
      <c r="R23" s="14"/>
      <c r="S23" s="14"/>
      <c r="T23" s="15" t="e">
        <f t="shared" si="5"/>
        <v>#DIV/0!</v>
      </c>
      <c r="U23" s="14"/>
      <c r="V23" s="14"/>
      <c r="W23" s="15" t="e">
        <f t="shared" si="6"/>
        <v>#DIV/0!</v>
      </c>
      <c r="X23" s="14"/>
      <c r="Y23" s="14"/>
      <c r="Z23" s="15" t="e">
        <f t="shared" si="7"/>
        <v>#DIV/0!</v>
      </c>
      <c r="AA23" s="14"/>
      <c r="AB23" s="14"/>
      <c r="AC23" s="15" t="e">
        <f t="shared" si="8"/>
        <v>#DIV/0!</v>
      </c>
      <c r="AD23" s="14"/>
      <c r="AE23" s="14"/>
      <c r="AF23" s="15" t="e">
        <f t="shared" si="9"/>
        <v>#DIV/0!</v>
      </c>
      <c r="AG23" s="14">
        <f t="shared" si="11"/>
        <v>33</v>
      </c>
      <c r="AH23" s="14">
        <f t="shared" si="10"/>
        <v>0</v>
      </c>
      <c r="AI23" s="14">
        <f t="shared" si="12"/>
        <v>0</v>
      </c>
      <c r="AJ23" s="15">
        <v>0</v>
      </c>
      <c r="AK23" s="17" t="s">
        <v>162</v>
      </c>
    </row>
    <row r="24" spans="1:37" ht="14.25" customHeight="1" x14ac:dyDescent="0.25">
      <c r="A24" s="51"/>
      <c r="B24" s="6" t="s">
        <v>148</v>
      </c>
      <c r="C24" s="14">
        <v>12</v>
      </c>
      <c r="D24" s="14">
        <v>0</v>
      </c>
      <c r="E24" s="15">
        <f t="shared" si="0"/>
        <v>0</v>
      </c>
      <c r="F24" s="14"/>
      <c r="G24" s="14"/>
      <c r="H24" s="15" t="e">
        <f t="shared" si="1"/>
        <v>#DIV/0!</v>
      </c>
      <c r="I24" s="14"/>
      <c r="J24" s="14"/>
      <c r="K24" s="15" t="e">
        <f t="shared" si="2"/>
        <v>#DIV/0!</v>
      </c>
      <c r="L24" s="14"/>
      <c r="M24" s="14"/>
      <c r="N24" s="15" t="e">
        <f t="shared" si="3"/>
        <v>#DIV/0!</v>
      </c>
      <c r="O24" s="14"/>
      <c r="P24" s="14"/>
      <c r="Q24" s="15" t="e">
        <f t="shared" si="4"/>
        <v>#DIV/0!</v>
      </c>
      <c r="R24" s="14"/>
      <c r="S24" s="14"/>
      <c r="T24" s="15" t="e">
        <f t="shared" si="5"/>
        <v>#DIV/0!</v>
      </c>
      <c r="U24" s="14"/>
      <c r="V24" s="14"/>
      <c r="W24" s="15" t="e">
        <f t="shared" si="6"/>
        <v>#DIV/0!</v>
      </c>
      <c r="X24" s="14"/>
      <c r="Y24" s="14"/>
      <c r="Z24" s="15" t="e">
        <f t="shared" si="7"/>
        <v>#DIV/0!</v>
      </c>
      <c r="AA24" s="14"/>
      <c r="AB24" s="14"/>
      <c r="AC24" s="15" t="e">
        <f t="shared" si="8"/>
        <v>#DIV/0!</v>
      </c>
      <c r="AD24" s="14"/>
      <c r="AE24" s="14"/>
      <c r="AF24" s="15" t="e">
        <f t="shared" si="9"/>
        <v>#DIV/0!</v>
      </c>
      <c r="AG24" s="14">
        <f t="shared" si="11"/>
        <v>12</v>
      </c>
      <c r="AH24" s="14">
        <f t="shared" si="10"/>
        <v>0</v>
      </c>
      <c r="AI24" s="14">
        <f t="shared" si="12"/>
        <v>0</v>
      </c>
      <c r="AJ24" s="15">
        <v>0</v>
      </c>
      <c r="AK24" s="17" t="s">
        <v>163</v>
      </c>
    </row>
    <row r="25" spans="1:37" ht="14.25" customHeight="1" x14ac:dyDescent="0.25">
      <c r="A25" s="51"/>
      <c r="B25" s="6" t="s">
        <v>47</v>
      </c>
      <c r="C25" s="14">
        <v>170</v>
      </c>
      <c r="D25" s="14">
        <v>76</v>
      </c>
      <c r="E25" s="15">
        <f t="shared" si="0"/>
        <v>0.44705882352941179</v>
      </c>
      <c r="F25" s="14">
        <v>715</v>
      </c>
      <c r="G25" s="14">
        <v>41</v>
      </c>
      <c r="H25" s="15">
        <f t="shared" si="1"/>
        <v>5.7342657342657345E-2</v>
      </c>
      <c r="I25" s="14">
        <v>662</v>
      </c>
      <c r="J25" s="14">
        <v>6</v>
      </c>
      <c r="K25" s="15">
        <f t="shared" si="2"/>
        <v>9.0634441087613302E-3</v>
      </c>
      <c r="L25" s="14">
        <v>651</v>
      </c>
      <c r="M25" s="14">
        <v>37</v>
      </c>
      <c r="N25" s="15">
        <f t="shared" si="3"/>
        <v>5.683563748079877E-2</v>
      </c>
      <c r="O25" s="14">
        <v>584</v>
      </c>
      <c r="P25" s="14">
        <v>5</v>
      </c>
      <c r="Q25" s="15">
        <f t="shared" si="4"/>
        <v>8.5616438356164379E-3</v>
      </c>
      <c r="R25" s="14">
        <v>589</v>
      </c>
      <c r="S25" s="14">
        <v>2</v>
      </c>
      <c r="T25" s="15">
        <f t="shared" si="5"/>
        <v>3.3955857385398981E-3</v>
      </c>
      <c r="U25" s="14">
        <v>624</v>
      </c>
      <c r="V25" s="14">
        <v>5</v>
      </c>
      <c r="W25" s="15">
        <f t="shared" si="6"/>
        <v>8.0128205128205121E-3</v>
      </c>
      <c r="X25" s="14">
        <v>634</v>
      </c>
      <c r="Y25" s="14">
        <v>20</v>
      </c>
      <c r="Z25" s="15">
        <f t="shared" si="7"/>
        <v>3.1545741324921134E-2</v>
      </c>
      <c r="AA25" s="14">
        <v>374</v>
      </c>
      <c r="AB25" s="14">
        <v>62</v>
      </c>
      <c r="AC25" s="15">
        <f t="shared" si="8"/>
        <v>0.16577540106951871</v>
      </c>
      <c r="AD25" s="14">
        <v>365</v>
      </c>
      <c r="AE25" s="14">
        <v>13</v>
      </c>
      <c r="AF25" s="15">
        <f t="shared" si="9"/>
        <v>3.5616438356164383E-2</v>
      </c>
      <c r="AG25" s="14">
        <f t="shared" si="11"/>
        <v>170</v>
      </c>
      <c r="AH25" s="14">
        <f t="shared" si="10"/>
        <v>267</v>
      </c>
      <c r="AI25" s="14">
        <f t="shared" si="12"/>
        <v>27</v>
      </c>
      <c r="AJ25" s="16">
        <f t="shared" si="13"/>
        <v>9.0577263642932213E-2</v>
      </c>
      <c r="AK25" s="17" t="s">
        <v>164</v>
      </c>
    </row>
    <row r="26" spans="1:37" ht="14.25" customHeight="1" x14ac:dyDescent="0.25">
      <c r="A26" s="51"/>
      <c r="B26" s="6" t="s">
        <v>49</v>
      </c>
      <c r="C26" s="14">
        <v>85</v>
      </c>
      <c r="D26" s="14">
        <v>0</v>
      </c>
      <c r="E26" s="15">
        <f t="shared" si="0"/>
        <v>0</v>
      </c>
      <c r="F26" s="14">
        <v>56</v>
      </c>
      <c r="G26" s="14">
        <v>0</v>
      </c>
      <c r="H26" s="15">
        <f t="shared" si="1"/>
        <v>0</v>
      </c>
      <c r="I26" s="14">
        <v>62</v>
      </c>
      <c r="J26" s="14">
        <v>1</v>
      </c>
      <c r="K26" s="15">
        <f t="shared" si="2"/>
        <v>1.6129032258064516E-2</v>
      </c>
      <c r="L26" s="14">
        <v>70</v>
      </c>
      <c r="M26" s="14">
        <v>0</v>
      </c>
      <c r="N26" s="15">
        <f t="shared" si="3"/>
        <v>0</v>
      </c>
      <c r="O26" s="14">
        <v>63</v>
      </c>
      <c r="P26" s="14">
        <v>3</v>
      </c>
      <c r="Q26" s="15">
        <f t="shared" si="4"/>
        <v>4.7619047619047616E-2</v>
      </c>
      <c r="R26" s="14">
        <v>63</v>
      </c>
      <c r="S26" s="14">
        <v>2</v>
      </c>
      <c r="T26" s="15">
        <f t="shared" si="5"/>
        <v>3.1746031746031744E-2</v>
      </c>
      <c r="U26" s="14">
        <v>36</v>
      </c>
      <c r="V26" s="14">
        <v>7</v>
      </c>
      <c r="W26" s="15">
        <f t="shared" si="6"/>
        <v>0.19444444444444445</v>
      </c>
      <c r="X26" s="14">
        <v>49</v>
      </c>
      <c r="Y26" s="14">
        <v>0</v>
      </c>
      <c r="Z26" s="15">
        <f t="shared" si="7"/>
        <v>0</v>
      </c>
      <c r="AA26" s="14">
        <v>53</v>
      </c>
      <c r="AB26" s="14">
        <v>1</v>
      </c>
      <c r="AC26" s="15">
        <f t="shared" si="8"/>
        <v>1.8867924528301886E-2</v>
      </c>
      <c r="AD26" s="14">
        <v>64</v>
      </c>
      <c r="AE26" s="14">
        <v>0</v>
      </c>
      <c r="AF26" s="15">
        <f t="shared" si="9"/>
        <v>0</v>
      </c>
      <c r="AG26" s="14">
        <f t="shared" si="11"/>
        <v>85</v>
      </c>
      <c r="AH26" s="14">
        <f t="shared" si="10"/>
        <v>14</v>
      </c>
      <c r="AI26" s="14">
        <f t="shared" si="12"/>
        <v>1</v>
      </c>
      <c r="AJ26" s="16">
        <f t="shared" si="13"/>
        <v>1.2706892905716196E-2</v>
      </c>
      <c r="AK26" s="17" t="str">
        <f t="shared" si="14"/>
        <v>مشبع</v>
      </c>
    </row>
    <row r="27" spans="1:37" ht="14.25" customHeight="1" x14ac:dyDescent="0.25">
      <c r="A27" s="51"/>
      <c r="B27" s="6" t="s">
        <v>50</v>
      </c>
      <c r="C27" s="14">
        <v>133</v>
      </c>
      <c r="D27" s="14">
        <v>45</v>
      </c>
      <c r="E27" s="15">
        <f t="shared" si="0"/>
        <v>0.33834586466165412</v>
      </c>
      <c r="F27" s="14">
        <v>44</v>
      </c>
      <c r="G27" s="14">
        <v>25</v>
      </c>
      <c r="H27" s="15">
        <f t="shared" si="1"/>
        <v>0.56818181818181823</v>
      </c>
      <c r="I27" s="14">
        <v>78</v>
      </c>
      <c r="J27" s="14">
        <v>47</v>
      </c>
      <c r="K27" s="15">
        <f t="shared" si="2"/>
        <v>0.60256410256410253</v>
      </c>
      <c r="L27" s="14">
        <v>123</v>
      </c>
      <c r="M27" s="14">
        <v>59</v>
      </c>
      <c r="N27" s="15">
        <f t="shared" si="3"/>
        <v>0.47967479674796748</v>
      </c>
      <c r="O27" s="14">
        <v>149</v>
      </c>
      <c r="P27" s="14">
        <v>11</v>
      </c>
      <c r="Q27" s="15">
        <f t="shared" si="4"/>
        <v>7.3825503355704702E-2</v>
      </c>
      <c r="R27" s="14">
        <v>170</v>
      </c>
      <c r="S27" s="14">
        <v>48</v>
      </c>
      <c r="T27" s="15">
        <f t="shared" si="5"/>
        <v>0.28235294117647058</v>
      </c>
      <c r="U27" s="14">
        <v>167</v>
      </c>
      <c r="V27" s="14">
        <v>43</v>
      </c>
      <c r="W27" s="15">
        <f t="shared" si="6"/>
        <v>0.25748502994011974</v>
      </c>
      <c r="X27" s="14">
        <v>165</v>
      </c>
      <c r="Y27" s="14">
        <v>39</v>
      </c>
      <c r="Z27" s="15">
        <f t="shared" si="7"/>
        <v>0.23636363636363636</v>
      </c>
      <c r="AA27" s="14">
        <v>153</v>
      </c>
      <c r="AB27" s="14">
        <v>39</v>
      </c>
      <c r="AC27" s="15">
        <f t="shared" si="8"/>
        <v>0.25490196078431371</v>
      </c>
      <c r="AD27" s="14">
        <v>146</v>
      </c>
      <c r="AE27" s="14">
        <v>17</v>
      </c>
      <c r="AF27" s="15">
        <f t="shared" si="9"/>
        <v>0.11643835616438356</v>
      </c>
      <c r="AG27" s="14">
        <f t="shared" si="11"/>
        <v>133</v>
      </c>
      <c r="AH27" s="14">
        <f t="shared" si="10"/>
        <v>373</v>
      </c>
      <c r="AI27" s="14">
        <f t="shared" si="12"/>
        <v>37</v>
      </c>
      <c r="AJ27" s="16">
        <f t="shared" si="13"/>
        <v>0.32807210888889454</v>
      </c>
      <c r="AK27" s="17" t="str">
        <f t="shared" si="14"/>
        <v>مطلوب</v>
      </c>
    </row>
    <row r="28" spans="1:37" ht="14.25" customHeight="1" x14ac:dyDescent="0.25">
      <c r="A28" s="51"/>
      <c r="B28" s="6" t="s">
        <v>51</v>
      </c>
      <c r="C28" s="14">
        <v>37</v>
      </c>
      <c r="D28" s="14">
        <v>0</v>
      </c>
      <c r="E28" s="15">
        <f t="shared" si="0"/>
        <v>0</v>
      </c>
      <c r="F28" s="14">
        <v>89</v>
      </c>
      <c r="G28" s="14">
        <v>3</v>
      </c>
      <c r="H28" s="15">
        <f t="shared" si="1"/>
        <v>3.3707865168539325E-2</v>
      </c>
      <c r="I28" s="14">
        <v>85</v>
      </c>
      <c r="J28" s="14">
        <v>1</v>
      </c>
      <c r="K28" s="15">
        <f t="shared" si="2"/>
        <v>1.1764705882352941E-2</v>
      </c>
      <c r="L28" s="14">
        <v>81</v>
      </c>
      <c r="M28" s="14">
        <v>1</v>
      </c>
      <c r="N28" s="15">
        <f t="shared" si="3"/>
        <v>1.2345679012345678E-2</v>
      </c>
      <c r="O28" s="14">
        <v>81</v>
      </c>
      <c r="P28" s="14">
        <v>1</v>
      </c>
      <c r="Q28" s="15">
        <f t="shared" si="4"/>
        <v>1.2345679012345678E-2</v>
      </c>
      <c r="R28" s="14">
        <v>79</v>
      </c>
      <c r="S28" s="14">
        <v>1</v>
      </c>
      <c r="T28" s="15">
        <f t="shared" si="5"/>
        <v>1.2658227848101266E-2</v>
      </c>
      <c r="U28" s="14">
        <v>58</v>
      </c>
      <c r="V28" s="14">
        <v>4</v>
      </c>
      <c r="W28" s="15">
        <f t="shared" si="6"/>
        <v>6.8965517241379309E-2</v>
      </c>
      <c r="X28" s="14">
        <v>44</v>
      </c>
      <c r="Y28" s="14">
        <v>0</v>
      </c>
      <c r="Z28" s="15">
        <f t="shared" si="7"/>
        <v>0</v>
      </c>
      <c r="AA28" s="14">
        <v>44</v>
      </c>
      <c r="AB28" s="14">
        <v>0</v>
      </c>
      <c r="AC28" s="15">
        <f t="shared" si="8"/>
        <v>0</v>
      </c>
      <c r="AD28" s="14">
        <v>46</v>
      </c>
      <c r="AE28" s="14">
        <v>3</v>
      </c>
      <c r="AF28" s="15">
        <f t="shared" si="9"/>
        <v>6.5217391304347824E-2</v>
      </c>
      <c r="AG28" s="14">
        <f t="shared" si="11"/>
        <v>37</v>
      </c>
      <c r="AH28" s="14">
        <f t="shared" si="10"/>
        <v>14</v>
      </c>
      <c r="AI28" s="14">
        <f t="shared" si="12"/>
        <v>1</v>
      </c>
      <c r="AJ28" s="16">
        <f t="shared" si="13"/>
        <v>1.6448838692003635E-2</v>
      </c>
      <c r="AK28" s="17" t="str">
        <f t="shared" si="14"/>
        <v>مشبع</v>
      </c>
    </row>
    <row r="29" spans="1:37" ht="14.25" customHeight="1" x14ac:dyDescent="0.25">
      <c r="A29" s="51"/>
      <c r="B29" s="6" t="s">
        <v>52</v>
      </c>
      <c r="C29" s="14">
        <v>18</v>
      </c>
      <c r="D29" s="14">
        <v>0</v>
      </c>
      <c r="E29" s="15">
        <f t="shared" si="0"/>
        <v>0</v>
      </c>
      <c r="F29" s="14">
        <v>14</v>
      </c>
      <c r="G29" s="14">
        <v>0</v>
      </c>
      <c r="H29" s="15">
        <f t="shared" si="1"/>
        <v>0</v>
      </c>
      <c r="I29" s="14">
        <v>9</v>
      </c>
      <c r="J29" s="14">
        <v>0</v>
      </c>
      <c r="K29" s="15">
        <f t="shared" si="2"/>
        <v>0</v>
      </c>
      <c r="L29" s="14">
        <v>14</v>
      </c>
      <c r="M29" s="14">
        <v>0</v>
      </c>
      <c r="N29" s="15">
        <f t="shared" si="3"/>
        <v>0</v>
      </c>
      <c r="O29" s="14">
        <v>15</v>
      </c>
      <c r="P29" s="14">
        <v>1</v>
      </c>
      <c r="Q29" s="15">
        <f t="shared" si="4"/>
        <v>6.6666666666666666E-2</v>
      </c>
      <c r="R29" s="14">
        <v>11</v>
      </c>
      <c r="S29" s="14">
        <v>0</v>
      </c>
      <c r="T29" s="15">
        <f t="shared" si="5"/>
        <v>0</v>
      </c>
      <c r="U29" s="14">
        <v>16</v>
      </c>
      <c r="V29" s="14">
        <v>0</v>
      </c>
      <c r="W29" s="15">
        <f t="shared" si="6"/>
        <v>0</v>
      </c>
      <c r="X29" s="14">
        <v>16</v>
      </c>
      <c r="Y29" s="14">
        <v>0</v>
      </c>
      <c r="Z29" s="15">
        <f t="shared" si="7"/>
        <v>0</v>
      </c>
      <c r="AA29" s="14">
        <v>17</v>
      </c>
      <c r="AB29" s="14">
        <v>0</v>
      </c>
      <c r="AC29" s="15">
        <f t="shared" si="8"/>
        <v>0</v>
      </c>
      <c r="AD29" s="14">
        <v>18</v>
      </c>
      <c r="AE29" s="14">
        <v>1</v>
      </c>
      <c r="AF29" s="15">
        <f t="shared" si="9"/>
        <v>5.5555555555555552E-2</v>
      </c>
      <c r="AG29" s="14">
        <f t="shared" si="11"/>
        <v>18</v>
      </c>
      <c r="AH29" s="14">
        <f t="shared" si="10"/>
        <v>2</v>
      </c>
      <c r="AI29" s="14">
        <f t="shared" si="12"/>
        <v>0</v>
      </c>
      <c r="AJ29" s="16">
        <f t="shared" si="13"/>
        <v>1.3580246913580247E-2</v>
      </c>
      <c r="AK29" s="17" t="str">
        <f t="shared" si="14"/>
        <v>مشبع</v>
      </c>
    </row>
    <row r="30" spans="1:37" ht="14.25" customHeight="1" x14ac:dyDescent="0.25">
      <c r="A30" s="51"/>
      <c r="B30" s="6" t="s">
        <v>53</v>
      </c>
      <c r="C30" s="14">
        <v>44</v>
      </c>
      <c r="D30" s="14">
        <v>0</v>
      </c>
      <c r="E30" s="15">
        <f t="shared" si="0"/>
        <v>0</v>
      </c>
      <c r="F30" s="14">
        <v>39</v>
      </c>
      <c r="G30" s="14">
        <v>0</v>
      </c>
      <c r="H30" s="15">
        <f t="shared" si="1"/>
        <v>0</v>
      </c>
      <c r="I30" s="14">
        <v>35</v>
      </c>
      <c r="J30" s="14">
        <v>0</v>
      </c>
      <c r="K30" s="15">
        <f t="shared" si="2"/>
        <v>0</v>
      </c>
      <c r="L30" s="14">
        <v>41</v>
      </c>
      <c r="M30" s="14">
        <v>0</v>
      </c>
      <c r="N30" s="15">
        <f t="shared" si="3"/>
        <v>0</v>
      </c>
      <c r="O30" s="14">
        <v>36</v>
      </c>
      <c r="P30" s="14">
        <v>1</v>
      </c>
      <c r="Q30" s="15">
        <f t="shared" si="4"/>
        <v>2.7777777777777776E-2</v>
      </c>
      <c r="R30" s="14">
        <v>39</v>
      </c>
      <c r="S30" s="14">
        <v>0</v>
      </c>
      <c r="T30" s="15">
        <f t="shared" ref="T30:T51" si="15">S30/R30</f>
        <v>0</v>
      </c>
      <c r="U30" s="14">
        <v>45</v>
      </c>
      <c r="V30" s="14">
        <v>0</v>
      </c>
      <c r="W30" s="15">
        <f t="shared" ref="W30:W51" si="16">V30/U30</f>
        <v>0</v>
      </c>
      <c r="X30" s="14">
        <v>37</v>
      </c>
      <c r="Y30" s="14">
        <v>2</v>
      </c>
      <c r="Z30" s="15">
        <f t="shared" si="7"/>
        <v>5.4054054054054057E-2</v>
      </c>
      <c r="AA30" s="14">
        <v>30</v>
      </c>
      <c r="AB30" s="14">
        <v>1</v>
      </c>
      <c r="AC30" s="15">
        <f t="shared" si="8"/>
        <v>3.3333333333333333E-2</v>
      </c>
      <c r="AD30" s="14">
        <v>39</v>
      </c>
      <c r="AE30" s="14">
        <v>1</v>
      </c>
      <c r="AF30" s="15">
        <f t="shared" si="9"/>
        <v>2.564102564102564E-2</v>
      </c>
      <c r="AG30" s="14">
        <f t="shared" si="11"/>
        <v>44</v>
      </c>
      <c r="AH30" s="14">
        <f t="shared" si="10"/>
        <v>5</v>
      </c>
      <c r="AI30" s="14">
        <f t="shared" si="12"/>
        <v>1</v>
      </c>
      <c r="AJ30" s="16">
        <f t="shared" si="13"/>
        <v>1.5645132311798978E-2</v>
      </c>
      <c r="AK30" s="17" t="str">
        <f t="shared" si="14"/>
        <v>مشبع</v>
      </c>
    </row>
    <row r="31" spans="1:37" ht="14.25" customHeight="1" x14ac:dyDescent="0.25">
      <c r="A31" s="52"/>
      <c r="B31" s="6" t="s">
        <v>56</v>
      </c>
      <c r="C31" s="14">
        <v>61</v>
      </c>
      <c r="D31" s="14">
        <v>10</v>
      </c>
      <c r="E31" s="15">
        <f t="shared" si="0"/>
        <v>0.16393442622950818</v>
      </c>
      <c r="F31" s="14">
        <v>54</v>
      </c>
      <c r="G31" s="14">
        <v>0</v>
      </c>
      <c r="H31" s="15">
        <f t="shared" si="1"/>
        <v>0</v>
      </c>
      <c r="I31" s="14">
        <v>62</v>
      </c>
      <c r="J31" s="14">
        <v>0</v>
      </c>
      <c r="K31" s="15">
        <f t="shared" si="2"/>
        <v>0</v>
      </c>
      <c r="L31" s="14">
        <v>71</v>
      </c>
      <c r="M31" s="14">
        <v>0</v>
      </c>
      <c r="N31" s="15">
        <f t="shared" si="3"/>
        <v>0</v>
      </c>
      <c r="O31" s="14">
        <v>88</v>
      </c>
      <c r="P31" s="14">
        <v>0</v>
      </c>
      <c r="Q31" s="15">
        <f t="shared" si="4"/>
        <v>0</v>
      </c>
      <c r="R31" s="14">
        <v>90</v>
      </c>
      <c r="S31" s="14">
        <v>1</v>
      </c>
      <c r="T31" s="15">
        <f t="shared" si="15"/>
        <v>1.1111111111111112E-2</v>
      </c>
      <c r="U31" s="14">
        <v>85</v>
      </c>
      <c r="V31" s="14">
        <v>1</v>
      </c>
      <c r="W31" s="15">
        <f t="shared" si="16"/>
        <v>1.1764705882352941E-2</v>
      </c>
      <c r="X31" s="14">
        <v>101</v>
      </c>
      <c r="Y31" s="14">
        <v>0</v>
      </c>
      <c r="Z31" s="15">
        <f t="shared" si="7"/>
        <v>0</v>
      </c>
      <c r="AA31" s="14">
        <v>77</v>
      </c>
      <c r="AB31" s="14">
        <v>1</v>
      </c>
      <c r="AC31" s="15">
        <f t="shared" si="8"/>
        <v>1.2987012987012988E-2</v>
      </c>
      <c r="AD31" s="14">
        <v>84</v>
      </c>
      <c r="AE31" s="14">
        <v>0</v>
      </c>
      <c r="AF31" s="15">
        <f t="shared" si="9"/>
        <v>0</v>
      </c>
      <c r="AG31" s="14">
        <f t="shared" si="11"/>
        <v>61</v>
      </c>
      <c r="AH31" s="14">
        <f t="shared" si="10"/>
        <v>13</v>
      </c>
      <c r="AI31" s="14">
        <f t="shared" si="12"/>
        <v>1</v>
      </c>
      <c r="AJ31" s="16">
        <f t="shared" si="13"/>
        <v>2.089250559195914E-2</v>
      </c>
      <c r="AK31" s="17" t="str">
        <f t="shared" si="14"/>
        <v>مشبع</v>
      </c>
    </row>
    <row r="32" spans="1:37" hidden="1" x14ac:dyDescent="0.25">
      <c r="A32" s="46" t="s">
        <v>58</v>
      </c>
      <c r="B32" s="47"/>
      <c r="C32" s="3"/>
      <c r="D32" s="3">
        <v>0</v>
      </c>
      <c r="E32" s="15" t="e">
        <f t="shared" si="0"/>
        <v>#DIV/0!</v>
      </c>
      <c r="F32" s="3">
        <v>1089</v>
      </c>
      <c r="G32" s="3">
        <v>71</v>
      </c>
      <c r="H32" s="15">
        <f t="shared" si="1"/>
        <v>6.5197428833792467E-2</v>
      </c>
      <c r="I32" s="3">
        <v>1076</v>
      </c>
      <c r="J32" s="3">
        <v>55</v>
      </c>
      <c r="K32" s="15">
        <f t="shared" si="2"/>
        <v>5.111524163568773E-2</v>
      </c>
      <c r="L32" s="3">
        <v>1151</v>
      </c>
      <c r="M32" s="3">
        <v>100</v>
      </c>
      <c r="N32" s="15">
        <f t="shared" si="3"/>
        <v>8.6880973066898348E-2</v>
      </c>
      <c r="O32" s="3">
        <v>1115</v>
      </c>
      <c r="P32" s="3">
        <v>24</v>
      </c>
      <c r="Q32" s="15">
        <f t="shared" si="4"/>
        <v>2.1524663677130046E-2</v>
      </c>
      <c r="R32" s="3">
        <v>1130</v>
      </c>
      <c r="S32" s="3">
        <v>58</v>
      </c>
      <c r="T32" s="2">
        <f t="shared" si="15"/>
        <v>5.1327433628318583E-2</v>
      </c>
      <c r="U32" s="3">
        <v>1110</v>
      </c>
      <c r="V32" s="3">
        <v>65</v>
      </c>
      <c r="W32" s="2">
        <f t="shared" si="16"/>
        <v>5.8558558558558557E-2</v>
      </c>
      <c r="X32" s="3">
        <v>1121</v>
      </c>
      <c r="Y32" s="3">
        <v>64</v>
      </c>
      <c r="Z32" s="15">
        <f t="shared" si="7"/>
        <v>5.7091882247992866E-2</v>
      </c>
      <c r="AA32" s="3">
        <v>819</v>
      </c>
      <c r="AB32" s="3">
        <v>108</v>
      </c>
      <c r="AC32" s="15">
        <f t="shared" si="8"/>
        <v>0.13186813186813187</v>
      </c>
      <c r="AD32" s="3">
        <v>847</v>
      </c>
      <c r="AE32" s="3">
        <v>38</v>
      </c>
      <c r="AF32" s="15">
        <f t="shared" si="9"/>
        <v>4.4864226682408498E-2</v>
      </c>
      <c r="AG32" s="14">
        <f t="shared" si="11"/>
        <v>0</v>
      </c>
      <c r="AH32" s="14">
        <f t="shared" si="10"/>
        <v>583</v>
      </c>
      <c r="AI32" s="14">
        <f t="shared" si="12"/>
        <v>58</v>
      </c>
      <c r="AJ32" s="16" t="e">
        <f t="shared" si="13"/>
        <v>#DIV/0!</v>
      </c>
      <c r="AK32" s="17" t="e">
        <f t="shared" si="14"/>
        <v>#DIV/0!</v>
      </c>
    </row>
    <row r="33" spans="1:37" ht="14.25" customHeight="1" x14ac:dyDescent="0.25">
      <c r="A33" s="36" t="s">
        <v>59</v>
      </c>
      <c r="B33" s="6" t="s">
        <v>61</v>
      </c>
      <c r="C33" s="14">
        <v>30</v>
      </c>
      <c r="D33" s="14">
        <v>0</v>
      </c>
      <c r="E33" s="15">
        <f t="shared" si="0"/>
        <v>0</v>
      </c>
      <c r="F33" s="14">
        <v>23</v>
      </c>
      <c r="G33" s="14">
        <v>5</v>
      </c>
      <c r="H33" s="15">
        <f t="shared" si="1"/>
        <v>0.21739130434782608</v>
      </c>
      <c r="I33" s="14">
        <v>15</v>
      </c>
      <c r="J33" s="14">
        <v>1</v>
      </c>
      <c r="K33" s="15">
        <f t="shared" si="2"/>
        <v>6.6666666666666666E-2</v>
      </c>
      <c r="L33" s="14">
        <v>24</v>
      </c>
      <c r="M33" s="14">
        <v>0</v>
      </c>
      <c r="N33" s="15">
        <f t="shared" si="3"/>
        <v>0</v>
      </c>
      <c r="O33" s="14">
        <v>22</v>
      </c>
      <c r="P33" s="14">
        <v>0</v>
      </c>
      <c r="Q33" s="15">
        <f t="shared" si="4"/>
        <v>0</v>
      </c>
      <c r="R33" s="14">
        <v>27</v>
      </c>
      <c r="S33" s="14">
        <v>0</v>
      </c>
      <c r="T33" s="15">
        <f t="shared" si="15"/>
        <v>0</v>
      </c>
      <c r="U33" s="14">
        <v>30</v>
      </c>
      <c r="V33" s="14">
        <v>0</v>
      </c>
      <c r="W33" s="15">
        <f t="shared" si="16"/>
        <v>0</v>
      </c>
      <c r="X33" s="14">
        <v>34</v>
      </c>
      <c r="Y33" s="14">
        <v>0</v>
      </c>
      <c r="Z33" s="15">
        <f t="shared" si="7"/>
        <v>0</v>
      </c>
      <c r="AA33" s="14">
        <v>35</v>
      </c>
      <c r="AB33" s="14">
        <v>1</v>
      </c>
      <c r="AC33" s="15">
        <f t="shared" si="8"/>
        <v>2.8571428571428571E-2</v>
      </c>
      <c r="AD33" s="14">
        <v>31</v>
      </c>
      <c r="AE33" s="14">
        <v>0</v>
      </c>
      <c r="AF33" s="15">
        <f t="shared" si="9"/>
        <v>0</v>
      </c>
      <c r="AG33" s="14">
        <f t="shared" si="11"/>
        <v>30</v>
      </c>
      <c r="AH33" s="14">
        <f t="shared" si="10"/>
        <v>7</v>
      </c>
      <c r="AI33" s="14">
        <f t="shared" si="12"/>
        <v>1</v>
      </c>
      <c r="AJ33" s="16">
        <f t="shared" si="13"/>
        <v>3.4736599953991261E-2</v>
      </c>
      <c r="AK33" s="17" t="s">
        <v>135</v>
      </c>
    </row>
    <row r="34" spans="1:37" ht="14.25" customHeight="1" x14ac:dyDescent="0.25">
      <c r="A34" s="37"/>
      <c r="B34" s="6" t="s">
        <v>62</v>
      </c>
      <c r="C34" s="14">
        <v>26</v>
      </c>
      <c r="D34" s="14">
        <v>0</v>
      </c>
      <c r="E34" s="15">
        <f t="shared" si="0"/>
        <v>0</v>
      </c>
      <c r="F34" s="14">
        <v>32</v>
      </c>
      <c r="G34" s="14">
        <v>0</v>
      </c>
      <c r="H34" s="15">
        <f t="shared" si="1"/>
        <v>0</v>
      </c>
      <c r="I34" s="14">
        <v>31</v>
      </c>
      <c r="J34" s="14">
        <v>0</v>
      </c>
      <c r="K34" s="15">
        <f t="shared" si="2"/>
        <v>0</v>
      </c>
      <c r="L34" s="14">
        <v>35</v>
      </c>
      <c r="M34" s="14">
        <v>0</v>
      </c>
      <c r="N34" s="15">
        <f t="shared" si="3"/>
        <v>0</v>
      </c>
      <c r="O34" s="14">
        <v>35</v>
      </c>
      <c r="P34" s="14">
        <v>1</v>
      </c>
      <c r="Q34" s="15">
        <f t="shared" si="4"/>
        <v>2.8571428571428571E-2</v>
      </c>
      <c r="R34" s="14">
        <v>25</v>
      </c>
      <c r="S34" s="14">
        <v>0</v>
      </c>
      <c r="T34" s="15">
        <f t="shared" si="15"/>
        <v>0</v>
      </c>
      <c r="U34" s="14">
        <v>25</v>
      </c>
      <c r="V34" s="14">
        <v>0</v>
      </c>
      <c r="W34" s="15">
        <f t="shared" si="16"/>
        <v>0</v>
      </c>
      <c r="X34" s="14">
        <v>26</v>
      </c>
      <c r="Y34" s="14">
        <v>0</v>
      </c>
      <c r="Z34" s="15">
        <f t="shared" si="7"/>
        <v>0</v>
      </c>
      <c r="AA34" s="14">
        <v>25</v>
      </c>
      <c r="AB34" s="14">
        <v>0</v>
      </c>
      <c r="AC34" s="15">
        <f t="shared" si="8"/>
        <v>0</v>
      </c>
      <c r="AD34" s="14">
        <v>27</v>
      </c>
      <c r="AE34" s="14">
        <v>0</v>
      </c>
      <c r="AF34" s="15">
        <f t="shared" si="9"/>
        <v>0</v>
      </c>
      <c r="AG34" s="14">
        <f t="shared" si="11"/>
        <v>26</v>
      </c>
      <c r="AH34" s="14">
        <f t="shared" si="10"/>
        <v>1</v>
      </c>
      <c r="AI34" s="14">
        <f t="shared" si="12"/>
        <v>0</v>
      </c>
      <c r="AJ34" s="16">
        <f t="shared" si="13"/>
        <v>3.1746031746031746E-3</v>
      </c>
      <c r="AK34" s="17" t="s">
        <v>135</v>
      </c>
    </row>
    <row r="35" spans="1:37" ht="14.25" customHeight="1" x14ac:dyDescent="0.25">
      <c r="A35" s="37"/>
      <c r="B35" s="6" t="s">
        <v>63</v>
      </c>
      <c r="C35" s="14">
        <v>466</v>
      </c>
      <c r="D35" s="14">
        <v>2</v>
      </c>
      <c r="E35" s="15">
        <f t="shared" si="0"/>
        <v>4.2918454935622317E-3</v>
      </c>
      <c r="F35" s="14">
        <v>45</v>
      </c>
      <c r="G35" s="14">
        <v>0</v>
      </c>
      <c r="H35" s="15">
        <f t="shared" si="1"/>
        <v>0</v>
      </c>
      <c r="I35" s="14">
        <v>50</v>
      </c>
      <c r="J35" s="14">
        <v>0</v>
      </c>
      <c r="K35" s="15">
        <f t="shared" si="2"/>
        <v>0</v>
      </c>
      <c r="L35" s="14">
        <v>66</v>
      </c>
      <c r="M35" s="14">
        <v>0</v>
      </c>
      <c r="N35" s="15">
        <f t="shared" si="3"/>
        <v>0</v>
      </c>
      <c r="O35" s="14">
        <v>79</v>
      </c>
      <c r="P35" s="14">
        <v>1</v>
      </c>
      <c r="Q35" s="15">
        <f t="shared" si="4"/>
        <v>1.2658227848101266E-2</v>
      </c>
      <c r="R35" s="14">
        <v>103</v>
      </c>
      <c r="S35" s="14">
        <v>1</v>
      </c>
      <c r="T35" s="15">
        <f t="shared" si="15"/>
        <v>9.7087378640776691E-3</v>
      </c>
      <c r="U35" s="14">
        <v>135</v>
      </c>
      <c r="V35" s="14">
        <v>0</v>
      </c>
      <c r="W35" s="15">
        <f t="shared" si="16"/>
        <v>0</v>
      </c>
      <c r="X35" s="14">
        <v>213</v>
      </c>
      <c r="Y35" s="14">
        <v>2</v>
      </c>
      <c r="Z35" s="15">
        <f t="shared" si="7"/>
        <v>9.3896713615023476E-3</v>
      </c>
      <c r="AA35" s="14">
        <v>288</v>
      </c>
      <c r="AB35" s="14">
        <v>3</v>
      </c>
      <c r="AC35" s="15">
        <f t="shared" si="8"/>
        <v>1.0416666666666666E-2</v>
      </c>
      <c r="AD35" s="14">
        <v>352</v>
      </c>
      <c r="AE35" s="14">
        <v>2</v>
      </c>
      <c r="AF35" s="15">
        <f t="shared" si="9"/>
        <v>5.681818181818182E-3</v>
      </c>
      <c r="AG35" s="14">
        <f t="shared" si="11"/>
        <v>466</v>
      </c>
      <c r="AH35" s="14">
        <f t="shared" si="10"/>
        <v>11</v>
      </c>
      <c r="AI35" s="14">
        <f t="shared" si="12"/>
        <v>1</v>
      </c>
      <c r="AJ35" s="16">
        <f t="shared" si="13"/>
        <v>5.7941074906364852E-3</v>
      </c>
      <c r="AK35" s="17" t="str">
        <f t="shared" si="14"/>
        <v>راكد</v>
      </c>
    </row>
    <row r="36" spans="1:37" ht="14.25" customHeight="1" x14ac:dyDescent="0.25">
      <c r="A36" s="37"/>
      <c r="B36" s="6" t="s">
        <v>64</v>
      </c>
      <c r="C36" s="14">
        <v>80</v>
      </c>
      <c r="D36" s="14">
        <v>0</v>
      </c>
      <c r="E36" s="15">
        <f t="shared" si="0"/>
        <v>0</v>
      </c>
      <c r="F36" s="14">
        <v>16</v>
      </c>
      <c r="G36" s="14">
        <v>0</v>
      </c>
      <c r="H36" s="15">
        <f t="shared" si="1"/>
        <v>0</v>
      </c>
      <c r="I36" s="14">
        <v>17</v>
      </c>
      <c r="J36" s="14">
        <v>0</v>
      </c>
      <c r="K36" s="15">
        <f t="shared" si="2"/>
        <v>0</v>
      </c>
      <c r="L36" s="14">
        <v>27</v>
      </c>
      <c r="M36" s="14">
        <v>0</v>
      </c>
      <c r="N36" s="15">
        <f t="shared" si="3"/>
        <v>0</v>
      </c>
      <c r="O36" s="14">
        <v>32</v>
      </c>
      <c r="P36" s="14">
        <v>0</v>
      </c>
      <c r="Q36" s="15">
        <f t="shared" si="4"/>
        <v>0</v>
      </c>
      <c r="R36" s="14">
        <v>39</v>
      </c>
      <c r="S36" s="14">
        <v>0</v>
      </c>
      <c r="T36" s="15">
        <f t="shared" si="15"/>
        <v>0</v>
      </c>
      <c r="U36" s="14">
        <v>51</v>
      </c>
      <c r="V36" s="14">
        <v>1</v>
      </c>
      <c r="W36" s="15">
        <f t="shared" si="16"/>
        <v>1.9607843137254902E-2</v>
      </c>
      <c r="X36" s="14">
        <v>76</v>
      </c>
      <c r="Y36" s="14">
        <v>0</v>
      </c>
      <c r="Z36" s="15">
        <f t="shared" si="7"/>
        <v>0</v>
      </c>
      <c r="AA36" s="14">
        <v>83</v>
      </c>
      <c r="AB36" s="14">
        <v>1</v>
      </c>
      <c r="AC36" s="15">
        <f t="shared" si="8"/>
        <v>1.2048192771084338E-2</v>
      </c>
      <c r="AD36" s="14">
        <v>83</v>
      </c>
      <c r="AE36" s="14">
        <v>0</v>
      </c>
      <c r="AF36" s="15">
        <f t="shared" si="9"/>
        <v>0</v>
      </c>
      <c r="AG36" s="14">
        <f t="shared" si="11"/>
        <v>80</v>
      </c>
      <c r="AH36" s="14">
        <f t="shared" si="10"/>
        <v>2</v>
      </c>
      <c r="AI36" s="14">
        <f t="shared" si="12"/>
        <v>0</v>
      </c>
      <c r="AJ36" s="16">
        <f t="shared" si="13"/>
        <v>1.3386880856760376E-3</v>
      </c>
      <c r="AK36" s="17" t="s">
        <v>135</v>
      </c>
    </row>
    <row r="37" spans="1:37" ht="14.25" customHeight="1" x14ac:dyDescent="0.25">
      <c r="A37" s="37"/>
      <c r="B37" s="6" t="s">
        <v>65</v>
      </c>
      <c r="C37" s="14">
        <v>19</v>
      </c>
      <c r="D37" s="14">
        <v>0</v>
      </c>
      <c r="E37" s="15">
        <f t="shared" si="0"/>
        <v>0</v>
      </c>
      <c r="F37" s="14">
        <v>2</v>
      </c>
      <c r="G37" s="14">
        <v>0</v>
      </c>
      <c r="H37" s="15">
        <f t="shared" si="1"/>
        <v>0</v>
      </c>
      <c r="I37" s="14">
        <v>2</v>
      </c>
      <c r="J37" s="14">
        <v>0</v>
      </c>
      <c r="K37" s="15">
        <f t="shared" si="2"/>
        <v>0</v>
      </c>
      <c r="L37" s="14">
        <v>1</v>
      </c>
      <c r="M37" s="14">
        <v>0</v>
      </c>
      <c r="N37" s="15">
        <f t="shared" si="3"/>
        <v>0</v>
      </c>
      <c r="O37" s="14">
        <v>2</v>
      </c>
      <c r="P37" s="14">
        <v>0</v>
      </c>
      <c r="Q37" s="15">
        <f t="shared" si="4"/>
        <v>0</v>
      </c>
      <c r="R37" s="14">
        <v>3</v>
      </c>
      <c r="S37" s="14">
        <v>0</v>
      </c>
      <c r="T37" s="15">
        <f t="shared" si="15"/>
        <v>0</v>
      </c>
      <c r="U37" s="14">
        <v>6</v>
      </c>
      <c r="V37" s="14">
        <v>0</v>
      </c>
      <c r="W37" s="15">
        <f t="shared" si="16"/>
        <v>0</v>
      </c>
      <c r="X37" s="14">
        <v>8</v>
      </c>
      <c r="Y37" s="14">
        <v>0</v>
      </c>
      <c r="Z37" s="15">
        <f t="shared" si="7"/>
        <v>0</v>
      </c>
      <c r="AA37" s="14">
        <v>17</v>
      </c>
      <c r="AB37" s="14">
        <v>0</v>
      </c>
      <c r="AC37" s="15">
        <f t="shared" si="8"/>
        <v>0</v>
      </c>
      <c r="AD37" s="14">
        <v>19</v>
      </c>
      <c r="AE37" s="14">
        <v>0</v>
      </c>
      <c r="AF37" s="15">
        <f t="shared" si="9"/>
        <v>0</v>
      </c>
      <c r="AG37" s="14">
        <f t="shared" si="11"/>
        <v>19</v>
      </c>
      <c r="AH37" s="14">
        <f t="shared" si="10"/>
        <v>0</v>
      </c>
      <c r="AI37" s="14">
        <f t="shared" si="12"/>
        <v>0</v>
      </c>
      <c r="AJ37" s="16">
        <f t="shared" si="13"/>
        <v>0</v>
      </c>
      <c r="AK37" s="17" t="s">
        <v>135</v>
      </c>
    </row>
    <row r="38" spans="1:37" ht="14.25" customHeight="1" x14ac:dyDescent="0.25">
      <c r="A38" s="37"/>
      <c r="B38" s="6" t="s">
        <v>66</v>
      </c>
      <c r="C38" s="14">
        <v>86</v>
      </c>
      <c r="D38" s="14">
        <v>0</v>
      </c>
      <c r="E38" s="15">
        <f t="shared" si="0"/>
        <v>0</v>
      </c>
      <c r="F38" s="14">
        <v>30</v>
      </c>
      <c r="G38" s="14">
        <v>0</v>
      </c>
      <c r="H38" s="15">
        <f t="shared" si="1"/>
        <v>0</v>
      </c>
      <c r="I38" s="14">
        <v>28</v>
      </c>
      <c r="J38" s="14">
        <v>1</v>
      </c>
      <c r="K38" s="15">
        <f t="shared" si="2"/>
        <v>3.5714285714285712E-2</v>
      </c>
      <c r="L38" s="14">
        <v>32</v>
      </c>
      <c r="M38" s="14">
        <v>0</v>
      </c>
      <c r="N38" s="15">
        <f t="shared" si="3"/>
        <v>0</v>
      </c>
      <c r="O38" s="14">
        <v>25</v>
      </c>
      <c r="P38" s="14">
        <v>0</v>
      </c>
      <c r="Q38" s="15">
        <f t="shared" si="4"/>
        <v>0</v>
      </c>
      <c r="R38" s="14">
        <v>28</v>
      </c>
      <c r="S38" s="14">
        <v>0</v>
      </c>
      <c r="T38" s="15">
        <f t="shared" si="15"/>
        <v>0</v>
      </c>
      <c r="U38" s="14">
        <v>30</v>
      </c>
      <c r="V38" s="14">
        <v>1</v>
      </c>
      <c r="W38" s="15">
        <f t="shared" si="16"/>
        <v>3.3333333333333333E-2</v>
      </c>
      <c r="X38" s="14">
        <v>41</v>
      </c>
      <c r="Y38" s="14">
        <v>0</v>
      </c>
      <c r="Z38" s="15">
        <f t="shared" si="7"/>
        <v>0</v>
      </c>
      <c r="AA38" s="14">
        <v>56</v>
      </c>
      <c r="AB38" s="14">
        <v>1</v>
      </c>
      <c r="AC38" s="15">
        <f t="shared" si="8"/>
        <v>1.7857142857142856E-2</v>
      </c>
      <c r="AD38" s="14">
        <v>69</v>
      </c>
      <c r="AE38" s="14">
        <v>0</v>
      </c>
      <c r="AF38" s="15">
        <f t="shared" si="9"/>
        <v>0</v>
      </c>
      <c r="AG38" s="14">
        <f t="shared" si="11"/>
        <v>86</v>
      </c>
      <c r="AH38" s="14">
        <f t="shared" si="10"/>
        <v>3</v>
      </c>
      <c r="AI38" s="14">
        <f t="shared" si="12"/>
        <v>0</v>
      </c>
      <c r="AJ38" s="16">
        <f t="shared" si="13"/>
        <v>5.9523809523809521E-3</v>
      </c>
      <c r="AK38" s="17" t="s">
        <v>135</v>
      </c>
    </row>
    <row r="39" spans="1:37" ht="30" x14ac:dyDescent="0.25">
      <c r="A39" s="37"/>
      <c r="B39" s="6" t="s">
        <v>67</v>
      </c>
      <c r="C39" s="14">
        <v>35</v>
      </c>
      <c r="D39" s="14">
        <v>0</v>
      </c>
      <c r="E39" s="15">
        <f t="shared" si="0"/>
        <v>0</v>
      </c>
      <c r="F39" s="14">
        <v>44</v>
      </c>
      <c r="G39" s="14">
        <v>0</v>
      </c>
      <c r="H39" s="15">
        <f t="shared" si="1"/>
        <v>0</v>
      </c>
      <c r="I39" s="14">
        <v>42</v>
      </c>
      <c r="J39" s="14">
        <v>0</v>
      </c>
      <c r="K39" s="15">
        <f t="shared" si="2"/>
        <v>0</v>
      </c>
      <c r="L39" s="14">
        <v>46</v>
      </c>
      <c r="M39" s="14">
        <v>0</v>
      </c>
      <c r="N39" s="15">
        <f t="shared" si="3"/>
        <v>0</v>
      </c>
      <c r="O39" s="14">
        <v>45</v>
      </c>
      <c r="P39" s="14">
        <v>0</v>
      </c>
      <c r="Q39" s="15">
        <f t="shared" si="4"/>
        <v>0</v>
      </c>
      <c r="R39" s="14">
        <v>43</v>
      </c>
      <c r="S39" s="14">
        <v>0</v>
      </c>
      <c r="T39" s="15">
        <f t="shared" si="15"/>
        <v>0</v>
      </c>
      <c r="U39" s="14">
        <v>44</v>
      </c>
      <c r="V39" s="14">
        <v>1</v>
      </c>
      <c r="W39" s="15">
        <f t="shared" si="16"/>
        <v>2.2727272727272728E-2</v>
      </c>
      <c r="X39" s="14">
        <v>32</v>
      </c>
      <c r="Y39" s="14">
        <v>0</v>
      </c>
      <c r="Z39" s="15">
        <f t="shared" si="7"/>
        <v>0</v>
      </c>
      <c r="AA39" s="14">
        <v>31</v>
      </c>
      <c r="AB39" s="14">
        <v>1</v>
      </c>
      <c r="AC39" s="15">
        <f t="shared" si="8"/>
        <v>3.2258064516129031E-2</v>
      </c>
      <c r="AD39" s="14">
        <v>33</v>
      </c>
      <c r="AE39" s="14">
        <v>0</v>
      </c>
      <c r="AF39" s="15">
        <f t="shared" si="9"/>
        <v>0</v>
      </c>
      <c r="AG39" s="14">
        <f t="shared" si="11"/>
        <v>35</v>
      </c>
      <c r="AH39" s="14">
        <f t="shared" si="10"/>
        <v>2</v>
      </c>
      <c r="AI39" s="14">
        <f t="shared" si="12"/>
        <v>0</v>
      </c>
      <c r="AJ39" s="16">
        <f t="shared" si="13"/>
        <v>3.5842293906810036E-3</v>
      </c>
      <c r="AK39" s="17" t="s">
        <v>135</v>
      </c>
    </row>
    <row r="40" spans="1:37" ht="14.25" customHeight="1" x14ac:dyDescent="0.25">
      <c r="A40" s="37"/>
      <c r="B40" s="6" t="s">
        <v>69</v>
      </c>
      <c r="C40" s="14">
        <v>202</v>
      </c>
      <c r="D40" s="14">
        <v>0</v>
      </c>
      <c r="E40" s="15">
        <f t="shared" si="0"/>
        <v>0</v>
      </c>
      <c r="F40" s="14">
        <v>26</v>
      </c>
      <c r="G40" s="14">
        <v>2</v>
      </c>
      <c r="H40" s="15">
        <f t="shared" si="1"/>
        <v>7.6923076923076927E-2</v>
      </c>
      <c r="I40" s="14">
        <v>25</v>
      </c>
      <c r="J40" s="14">
        <v>1</v>
      </c>
      <c r="K40" s="15">
        <f t="shared" si="2"/>
        <v>0.04</v>
      </c>
      <c r="L40" s="14">
        <v>46</v>
      </c>
      <c r="M40" s="14">
        <v>0</v>
      </c>
      <c r="N40" s="15">
        <f t="shared" si="3"/>
        <v>0</v>
      </c>
      <c r="O40" s="14">
        <v>48</v>
      </c>
      <c r="P40" s="14">
        <v>2</v>
      </c>
      <c r="Q40" s="15">
        <f t="shared" si="4"/>
        <v>4.1666666666666664E-2</v>
      </c>
      <c r="R40" s="14">
        <v>65</v>
      </c>
      <c r="S40" s="14">
        <v>0</v>
      </c>
      <c r="T40" s="15">
        <f t="shared" si="15"/>
        <v>0</v>
      </c>
      <c r="U40" s="14">
        <v>82</v>
      </c>
      <c r="V40" s="14">
        <v>1</v>
      </c>
      <c r="W40" s="15">
        <f t="shared" si="16"/>
        <v>1.2195121951219513E-2</v>
      </c>
      <c r="X40" s="14">
        <v>118</v>
      </c>
      <c r="Y40" s="14">
        <v>3</v>
      </c>
      <c r="Z40" s="15">
        <f t="shared" si="7"/>
        <v>2.5423728813559324E-2</v>
      </c>
      <c r="AA40" s="14">
        <v>158</v>
      </c>
      <c r="AB40" s="14">
        <v>0</v>
      </c>
      <c r="AC40" s="15">
        <f t="shared" si="8"/>
        <v>0</v>
      </c>
      <c r="AD40" s="14">
        <v>184</v>
      </c>
      <c r="AE40" s="14">
        <v>1</v>
      </c>
      <c r="AF40" s="15">
        <f t="shared" si="9"/>
        <v>5.434782608695652E-3</v>
      </c>
      <c r="AG40" s="14">
        <f t="shared" si="11"/>
        <v>202</v>
      </c>
      <c r="AH40" s="14">
        <f t="shared" si="10"/>
        <v>10</v>
      </c>
      <c r="AI40" s="14">
        <f t="shared" si="12"/>
        <v>1</v>
      </c>
      <c r="AJ40" s="16">
        <f t="shared" si="13"/>
        <v>2.1049806112444284E-2</v>
      </c>
      <c r="AK40" s="17" t="str">
        <f t="shared" ref="AK40:AK48" si="17">IF(AJ40&lt;0.01,"راكد",IF(AJ40&lt;0.15,"مشبع","مطلوب"))</f>
        <v>مشبع</v>
      </c>
    </row>
    <row r="41" spans="1:37" ht="14.25" customHeight="1" x14ac:dyDescent="0.25">
      <c r="A41" s="37"/>
      <c r="B41" s="6" t="s">
        <v>70</v>
      </c>
      <c r="C41" s="14">
        <v>38</v>
      </c>
      <c r="D41" s="14">
        <v>1</v>
      </c>
      <c r="E41" s="15">
        <f t="shared" si="0"/>
        <v>2.6315789473684209E-2</v>
      </c>
      <c r="F41" s="14">
        <v>65</v>
      </c>
      <c r="G41" s="14">
        <v>0</v>
      </c>
      <c r="H41" s="15">
        <f t="shared" si="1"/>
        <v>0</v>
      </c>
      <c r="I41" s="14">
        <v>63</v>
      </c>
      <c r="J41" s="14">
        <v>0</v>
      </c>
      <c r="K41" s="15">
        <f t="shared" si="2"/>
        <v>0</v>
      </c>
      <c r="L41" s="14">
        <v>52</v>
      </c>
      <c r="M41" s="14">
        <v>1</v>
      </c>
      <c r="N41" s="15">
        <f t="shared" si="3"/>
        <v>1.9230769230769232E-2</v>
      </c>
      <c r="O41" s="14">
        <v>48</v>
      </c>
      <c r="P41" s="14">
        <v>0</v>
      </c>
      <c r="Q41" s="15">
        <f t="shared" si="4"/>
        <v>0</v>
      </c>
      <c r="R41" s="14">
        <v>48</v>
      </c>
      <c r="S41" s="14">
        <v>0</v>
      </c>
      <c r="T41" s="15">
        <f t="shared" si="15"/>
        <v>0</v>
      </c>
      <c r="U41" s="14">
        <v>49</v>
      </c>
      <c r="V41" s="14">
        <v>0</v>
      </c>
      <c r="W41" s="15">
        <f t="shared" si="16"/>
        <v>0</v>
      </c>
      <c r="X41" s="14">
        <v>46</v>
      </c>
      <c r="Y41" s="14">
        <v>1</v>
      </c>
      <c r="Z41" s="15">
        <f t="shared" si="7"/>
        <v>2.1739130434782608E-2</v>
      </c>
      <c r="AA41" s="14">
        <v>37</v>
      </c>
      <c r="AB41" s="14">
        <v>2</v>
      </c>
      <c r="AC41" s="15">
        <f t="shared" si="8"/>
        <v>5.4054054054054057E-2</v>
      </c>
      <c r="AD41" s="14">
        <v>36</v>
      </c>
      <c r="AE41" s="14">
        <v>1</v>
      </c>
      <c r="AF41" s="15">
        <f t="shared" si="9"/>
        <v>2.7777777777777776E-2</v>
      </c>
      <c r="AG41" s="14">
        <f t="shared" si="11"/>
        <v>38</v>
      </c>
      <c r="AH41" s="14">
        <f t="shared" si="10"/>
        <v>6</v>
      </c>
      <c r="AI41" s="14">
        <f t="shared" si="12"/>
        <v>1</v>
      </c>
      <c r="AJ41" s="16">
        <f t="shared" si="13"/>
        <v>1.6568613441229767E-2</v>
      </c>
      <c r="AK41" s="17" t="s">
        <v>135</v>
      </c>
    </row>
    <row r="42" spans="1:37" ht="14.25" customHeight="1" x14ac:dyDescent="0.25">
      <c r="A42" s="37"/>
      <c r="B42" s="6" t="s">
        <v>72</v>
      </c>
      <c r="C42" s="14">
        <v>102</v>
      </c>
      <c r="D42" s="14">
        <v>1</v>
      </c>
      <c r="E42" s="15">
        <f t="shared" si="0"/>
        <v>9.8039215686274508E-3</v>
      </c>
      <c r="F42" s="14">
        <v>22</v>
      </c>
      <c r="G42" s="14">
        <v>0</v>
      </c>
      <c r="H42" s="15">
        <f t="shared" si="1"/>
        <v>0</v>
      </c>
      <c r="I42" s="14">
        <v>23</v>
      </c>
      <c r="J42" s="14">
        <v>0</v>
      </c>
      <c r="K42" s="15">
        <f t="shared" si="2"/>
        <v>0</v>
      </c>
      <c r="L42" s="14">
        <v>32</v>
      </c>
      <c r="M42" s="14">
        <v>0</v>
      </c>
      <c r="N42" s="15">
        <f t="shared" si="3"/>
        <v>0</v>
      </c>
      <c r="O42" s="14">
        <v>36</v>
      </c>
      <c r="P42" s="14">
        <v>0</v>
      </c>
      <c r="Q42" s="15">
        <f t="shared" si="4"/>
        <v>0</v>
      </c>
      <c r="R42" s="14">
        <v>25</v>
      </c>
      <c r="S42" s="14">
        <v>1</v>
      </c>
      <c r="T42" s="15">
        <f t="shared" si="15"/>
        <v>0.04</v>
      </c>
      <c r="U42" s="14">
        <v>34</v>
      </c>
      <c r="V42" s="14">
        <v>0</v>
      </c>
      <c r="W42" s="15">
        <f t="shared" si="16"/>
        <v>0</v>
      </c>
      <c r="X42" s="14">
        <v>52</v>
      </c>
      <c r="Y42" s="14">
        <v>0</v>
      </c>
      <c r="Z42" s="15">
        <f t="shared" si="7"/>
        <v>0</v>
      </c>
      <c r="AA42" s="14">
        <v>70</v>
      </c>
      <c r="AB42" s="14">
        <v>0</v>
      </c>
      <c r="AC42" s="15">
        <f t="shared" si="8"/>
        <v>0</v>
      </c>
      <c r="AD42" s="14">
        <v>86</v>
      </c>
      <c r="AE42" s="14">
        <v>1</v>
      </c>
      <c r="AF42" s="15">
        <f t="shared" si="9"/>
        <v>1.1627906976744186E-2</v>
      </c>
      <c r="AG42" s="14">
        <f t="shared" si="11"/>
        <v>102</v>
      </c>
      <c r="AH42" s="14">
        <f t="shared" si="10"/>
        <v>3</v>
      </c>
      <c r="AI42" s="14">
        <f t="shared" si="12"/>
        <v>0</v>
      </c>
      <c r="AJ42" s="16">
        <f t="shared" si="13"/>
        <v>6.8257587272635154E-3</v>
      </c>
      <c r="AK42" s="17" t="str">
        <f t="shared" si="17"/>
        <v>راكد</v>
      </c>
    </row>
    <row r="43" spans="1:37" ht="14.25" customHeight="1" x14ac:dyDescent="0.25">
      <c r="A43" s="37"/>
      <c r="B43" s="6" t="s">
        <v>73</v>
      </c>
      <c r="C43" s="14">
        <v>510</v>
      </c>
      <c r="D43" s="14">
        <v>0</v>
      </c>
      <c r="E43" s="15">
        <f t="shared" si="0"/>
        <v>0</v>
      </c>
      <c r="F43" s="14">
        <v>75</v>
      </c>
      <c r="G43" s="14">
        <v>1</v>
      </c>
      <c r="H43" s="15">
        <f t="shared" si="1"/>
        <v>1.3333333333333334E-2</v>
      </c>
      <c r="I43" s="14">
        <v>76</v>
      </c>
      <c r="J43" s="14">
        <v>0</v>
      </c>
      <c r="K43" s="15">
        <f t="shared" si="2"/>
        <v>0</v>
      </c>
      <c r="L43" s="14">
        <v>107</v>
      </c>
      <c r="M43" s="14">
        <v>0</v>
      </c>
      <c r="N43" s="15">
        <f t="shared" si="3"/>
        <v>0</v>
      </c>
      <c r="O43" s="14">
        <v>117</v>
      </c>
      <c r="P43" s="14">
        <v>0</v>
      </c>
      <c r="Q43" s="15">
        <f t="shared" si="4"/>
        <v>0</v>
      </c>
      <c r="R43" s="14">
        <v>129</v>
      </c>
      <c r="S43" s="14">
        <v>1</v>
      </c>
      <c r="T43" s="15">
        <f t="shared" si="15"/>
        <v>7.7519379844961239E-3</v>
      </c>
      <c r="U43" s="14">
        <v>202</v>
      </c>
      <c r="V43" s="14">
        <v>5</v>
      </c>
      <c r="W43" s="15">
        <f t="shared" si="16"/>
        <v>2.4752475247524754E-2</v>
      </c>
      <c r="X43" s="14">
        <v>268</v>
      </c>
      <c r="Y43" s="14">
        <v>3</v>
      </c>
      <c r="Z43" s="15">
        <f t="shared" si="7"/>
        <v>1.1194029850746268E-2</v>
      </c>
      <c r="AA43" s="14">
        <v>358</v>
      </c>
      <c r="AB43" s="14">
        <v>3</v>
      </c>
      <c r="AC43" s="15">
        <f t="shared" si="8"/>
        <v>8.3798882681564244E-3</v>
      </c>
      <c r="AD43" s="14">
        <v>418</v>
      </c>
      <c r="AE43" s="14">
        <v>3</v>
      </c>
      <c r="AF43" s="15">
        <f t="shared" si="9"/>
        <v>7.1770334928229667E-3</v>
      </c>
      <c r="AG43" s="14">
        <f t="shared" si="11"/>
        <v>510</v>
      </c>
      <c r="AH43" s="14">
        <f t="shared" si="10"/>
        <v>16</v>
      </c>
      <c r="AI43" s="14">
        <f t="shared" si="12"/>
        <v>2</v>
      </c>
      <c r="AJ43" s="16">
        <f t="shared" si="13"/>
        <v>5.3151358810616797E-3</v>
      </c>
      <c r="AK43" s="17" t="str">
        <f t="shared" si="17"/>
        <v>راكد</v>
      </c>
    </row>
    <row r="44" spans="1:37" ht="14.25" customHeight="1" x14ac:dyDescent="0.25">
      <c r="A44" s="37"/>
      <c r="B44" s="6" t="s">
        <v>150</v>
      </c>
      <c r="C44" s="14">
        <v>12</v>
      </c>
      <c r="D44" s="14">
        <v>0</v>
      </c>
      <c r="E44" s="15">
        <f t="shared" si="0"/>
        <v>0</v>
      </c>
      <c r="F44" s="14"/>
      <c r="G44" s="14"/>
      <c r="H44" s="15" t="e">
        <f t="shared" si="1"/>
        <v>#DIV/0!</v>
      </c>
      <c r="I44" s="14"/>
      <c r="J44" s="14"/>
      <c r="K44" s="15" t="e">
        <f t="shared" si="2"/>
        <v>#DIV/0!</v>
      </c>
      <c r="L44" s="14"/>
      <c r="M44" s="14"/>
      <c r="N44" s="15" t="e">
        <f t="shared" si="3"/>
        <v>#DIV/0!</v>
      </c>
      <c r="O44" s="14"/>
      <c r="P44" s="14"/>
      <c r="Q44" s="15" t="e">
        <f t="shared" si="4"/>
        <v>#DIV/0!</v>
      </c>
      <c r="R44" s="14"/>
      <c r="S44" s="14"/>
      <c r="T44" s="15" t="e">
        <f t="shared" si="15"/>
        <v>#DIV/0!</v>
      </c>
      <c r="U44" s="14"/>
      <c r="V44" s="14"/>
      <c r="W44" s="15" t="e">
        <f t="shared" si="16"/>
        <v>#DIV/0!</v>
      </c>
      <c r="X44" s="14"/>
      <c r="Y44" s="14"/>
      <c r="Z44" s="15" t="e">
        <f t="shared" si="7"/>
        <v>#DIV/0!</v>
      </c>
      <c r="AA44" s="14"/>
      <c r="AB44" s="14"/>
      <c r="AC44" s="15" t="e">
        <f t="shared" si="8"/>
        <v>#DIV/0!</v>
      </c>
      <c r="AD44" s="14"/>
      <c r="AE44" s="14"/>
      <c r="AF44" s="15" t="e">
        <f t="shared" si="9"/>
        <v>#DIV/0!</v>
      </c>
      <c r="AG44" s="14">
        <f t="shared" si="11"/>
        <v>12</v>
      </c>
      <c r="AH44" s="14">
        <f t="shared" si="10"/>
        <v>0</v>
      </c>
      <c r="AI44" s="14">
        <f t="shared" si="12"/>
        <v>0</v>
      </c>
      <c r="AJ44" s="16">
        <v>0</v>
      </c>
      <c r="AK44" s="17" t="s">
        <v>135</v>
      </c>
    </row>
    <row r="45" spans="1:37" ht="14.25" customHeight="1" x14ac:dyDescent="0.25">
      <c r="A45" s="37"/>
      <c r="B45" s="6" t="s">
        <v>74</v>
      </c>
      <c r="C45" s="14">
        <v>67</v>
      </c>
      <c r="D45" s="14">
        <v>0</v>
      </c>
      <c r="E45" s="15">
        <f t="shared" si="0"/>
        <v>0</v>
      </c>
      <c r="F45" s="14">
        <v>65</v>
      </c>
      <c r="G45" s="14">
        <v>0</v>
      </c>
      <c r="H45" s="15">
        <f t="shared" si="1"/>
        <v>0</v>
      </c>
      <c r="I45" s="14">
        <v>62</v>
      </c>
      <c r="J45" s="14">
        <v>0</v>
      </c>
      <c r="K45" s="15">
        <f t="shared" si="2"/>
        <v>0</v>
      </c>
      <c r="L45" s="14">
        <v>65</v>
      </c>
      <c r="M45" s="14">
        <v>1</v>
      </c>
      <c r="N45" s="15">
        <f t="shared" si="3"/>
        <v>1.5384615384615385E-2</v>
      </c>
      <c r="O45" s="14">
        <v>65</v>
      </c>
      <c r="P45" s="14">
        <v>0</v>
      </c>
      <c r="Q45" s="15">
        <f t="shared" si="4"/>
        <v>0</v>
      </c>
      <c r="R45" s="14">
        <v>66</v>
      </c>
      <c r="S45" s="14">
        <v>0</v>
      </c>
      <c r="T45" s="15">
        <f t="shared" si="15"/>
        <v>0</v>
      </c>
      <c r="U45" s="14">
        <v>68</v>
      </c>
      <c r="V45" s="14">
        <v>0</v>
      </c>
      <c r="W45" s="15">
        <f t="shared" si="16"/>
        <v>0</v>
      </c>
      <c r="X45" s="14">
        <v>70</v>
      </c>
      <c r="Y45" s="14">
        <v>1</v>
      </c>
      <c r="Z45" s="15">
        <f t="shared" si="7"/>
        <v>1.4285714285714285E-2</v>
      </c>
      <c r="AA45" s="14">
        <v>75</v>
      </c>
      <c r="AB45" s="14">
        <v>2</v>
      </c>
      <c r="AC45" s="15">
        <f t="shared" si="8"/>
        <v>2.6666666666666668E-2</v>
      </c>
      <c r="AD45" s="14">
        <v>70</v>
      </c>
      <c r="AE45" s="14">
        <v>0</v>
      </c>
      <c r="AF45" s="15">
        <f t="shared" si="9"/>
        <v>0</v>
      </c>
      <c r="AG45" s="14">
        <f t="shared" si="11"/>
        <v>67</v>
      </c>
      <c r="AH45" s="14">
        <f t="shared" si="10"/>
        <v>4</v>
      </c>
      <c r="AI45" s="14">
        <f t="shared" si="12"/>
        <v>0</v>
      </c>
      <c r="AJ45" s="16">
        <f t="shared" si="13"/>
        <v>6.2596662596662595E-3</v>
      </c>
      <c r="AK45" s="17" t="s">
        <v>135</v>
      </c>
    </row>
    <row r="46" spans="1:37" ht="14.25" customHeight="1" x14ac:dyDescent="0.25">
      <c r="A46" s="37"/>
      <c r="B46" s="6" t="s">
        <v>75</v>
      </c>
      <c r="C46" s="14">
        <v>34</v>
      </c>
      <c r="D46" s="14">
        <v>0</v>
      </c>
      <c r="E46" s="15">
        <f t="shared" si="0"/>
        <v>0</v>
      </c>
      <c r="F46" s="14">
        <v>41</v>
      </c>
      <c r="G46" s="14">
        <v>1</v>
      </c>
      <c r="H46" s="15">
        <f t="shared" si="1"/>
        <v>2.4390243902439025E-2</v>
      </c>
      <c r="I46" s="14">
        <v>38</v>
      </c>
      <c r="J46" s="14">
        <v>0</v>
      </c>
      <c r="K46" s="15">
        <f t="shared" si="2"/>
        <v>0</v>
      </c>
      <c r="L46" s="14">
        <v>38</v>
      </c>
      <c r="M46" s="14">
        <v>0</v>
      </c>
      <c r="N46" s="15">
        <f t="shared" si="3"/>
        <v>0</v>
      </c>
      <c r="O46" s="14">
        <v>39</v>
      </c>
      <c r="P46" s="14">
        <v>0</v>
      </c>
      <c r="Q46" s="15">
        <f t="shared" si="4"/>
        <v>0</v>
      </c>
      <c r="R46" s="14">
        <v>33</v>
      </c>
      <c r="S46" s="14">
        <v>2</v>
      </c>
      <c r="T46" s="15">
        <f t="shared" si="15"/>
        <v>6.0606060606060608E-2</v>
      </c>
      <c r="U46" s="14">
        <v>31</v>
      </c>
      <c r="V46" s="14">
        <v>0</v>
      </c>
      <c r="W46" s="15">
        <f t="shared" si="16"/>
        <v>0</v>
      </c>
      <c r="X46" s="14">
        <v>31</v>
      </c>
      <c r="Y46" s="14">
        <v>1</v>
      </c>
      <c r="Z46" s="15">
        <f t="shared" si="7"/>
        <v>3.2258064516129031E-2</v>
      </c>
      <c r="AA46" s="14">
        <v>37</v>
      </c>
      <c r="AB46" s="14">
        <v>0</v>
      </c>
      <c r="AC46" s="15">
        <f t="shared" si="8"/>
        <v>0</v>
      </c>
      <c r="AD46" s="14">
        <v>36</v>
      </c>
      <c r="AE46" s="14">
        <v>1</v>
      </c>
      <c r="AF46" s="15">
        <f t="shared" si="9"/>
        <v>2.7777777777777776E-2</v>
      </c>
      <c r="AG46" s="14">
        <f t="shared" si="11"/>
        <v>34</v>
      </c>
      <c r="AH46" s="14">
        <f t="shared" si="10"/>
        <v>5</v>
      </c>
      <c r="AI46" s="14">
        <f t="shared" si="12"/>
        <v>1</v>
      </c>
      <c r="AJ46" s="16">
        <f t="shared" si="13"/>
        <v>1.611468297804516E-2</v>
      </c>
      <c r="AK46" s="17" t="s">
        <v>135</v>
      </c>
    </row>
    <row r="47" spans="1:37" ht="14.25" customHeight="1" x14ac:dyDescent="0.25">
      <c r="A47" s="37"/>
      <c r="B47" s="6" t="s">
        <v>77</v>
      </c>
      <c r="C47" s="14">
        <v>48</v>
      </c>
      <c r="D47" s="14">
        <v>1</v>
      </c>
      <c r="E47" s="15">
        <f t="shared" si="0"/>
        <v>2.0833333333333332E-2</v>
      </c>
      <c r="F47" s="14">
        <v>47</v>
      </c>
      <c r="G47" s="14">
        <v>0</v>
      </c>
      <c r="H47" s="15">
        <f t="shared" si="1"/>
        <v>0</v>
      </c>
      <c r="I47" s="14">
        <v>46</v>
      </c>
      <c r="J47" s="14">
        <v>0</v>
      </c>
      <c r="K47" s="15">
        <f t="shared" si="2"/>
        <v>0</v>
      </c>
      <c r="L47" s="14">
        <v>49</v>
      </c>
      <c r="M47" s="14">
        <v>0</v>
      </c>
      <c r="N47" s="15">
        <f t="shared" si="3"/>
        <v>0</v>
      </c>
      <c r="O47" s="14">
        <v>51</v>
      </c>
      <c r="P47" s="14">
        <v>0</v>
      </c>
      <c r="Q47" s="15">
        <f t="shared" si="4"/>
        <v>0</v>
      </c>
      <c r="R47" s="14">
        <v>44</v>
      </c>
      <c r="S47" s="14">
        <v>1</v>
      </c>
      <c r="T47" s="15">
        <f t="shared" si="15"/>
        <v>2.2727272727272728E-2</v>
      </c>
      <c r="U47" s="14">
        <v>38</v>
      </c>
      <c r="V47" s="14">
        <v>3</v>
      </c>
      <c r="W47" s="15">
        <f t="shared" si="16"/>
        <v>7.8947368421052627E-2</v>
      </c>
      <c r="X47" s="14">
        <v>38</v>
      </c>
      <c r="Y47" s="14">
        <v>1</v>
      </c>
      <c r="Z47" s="15">
        <f t="shared" si="7"/>
        <v>2.6315789473684209E-2</v>
      </c>
      <c r="AA47" s="14">
        <v>48</v>
      </c>
      <c r="AB47" s="14">
        <v>0</v>
      </c>
      <c r="AC47" s="15">
        <f t="shared" si="8"/>
        <v>0</v>
      </c>
      <c r="AD47" s="14">
        <v>48</v>
      </c>
      <c r="AE47" s="14">
        <v>0</v>
      </c>
      <c r="AF47" s="15">
        <f t="shared" si="9"/>
        <v>0</v>
      </c>
      <c r="AG47" s="14">
        <f t="shared" si="11"/>
        <v>48</v>
      </c>
      <c r="AH47" s="14">
        <f t="shared" si="10"/>
        <v>6</v>
      </c>
      <c r="AI47" s="14">
        <f t="shared" si="12"/>
        <v>1</v>
      </c>
      <c r="AJ47" s="16">
        <f t="shared" si="13"/>
        <v>7.7640439482544749E-3</v>
      </c>
      <c r="AK47" s="17" t="s">
        <v>135</v>
      </c>
    </row>
    <row r="48" spans="1:37" ht="14.25" customHeight="1" x14ac:dyDescent="0.25">
      <c r="A48" s="37"/>
      <c r="B48" s="6" t="s">
        <v>78</v>
      </c>
      <c r="C48" s="14">
        <v>155</v>
      </c>
      <c r="D48" s="14">
        <v>1</v>
      </c>
      <c r="E48" s="15">
        <f t="shared" si="0"/>
        <v>6.4516129032258064E-3</v>
      </c>
      <c r="F48" s="14">
        <v>95</v>
      </c>
      <c r="G48" s="14">
        <v>0</v>
      </c>
      <c r="H48" s="15">
        <f t="shared" si="1"/>
        <v>0</v>
      </c>
      <c r="I48" s="14">
        <v>91</v>
      </c>
      <c r="J48" s="14">
        <v>0</v>
      </c>
      <c r="K48" s="15">
        <f t="shared" si="2"/>
        <v>0</v>
      </c>
      <c r="L48" s="14">
        <v>101</v>
      </c>
      <c r="M48" s="14">
        <v>0</v>
      </c>
      <c r="N48" s="15">
        <f t="shared" si="3"/>
        <v>0</v>
      </c>
      <c r="O48" s="14">
        <v>110</v>
      </c>
      <c r="P48" s="14">
        <v>1</v>
      </c>
      <c r="Q48" s="15">
        <f t="shared" si="4"/>
        <v>9.0909090909090905E-3</v>
      </c>
      <c r="R48" s="14">
        <v>118</v>
      </c>
      <c r="S48" s="14">
        <v>0</v>
      </c>
      <c r="T48" s="15">
        <f t="shared" si="15"/>
        <v>0</v>
      </c>
      <c r="U48" s="14">
        <v>126</v>
      </c>
      <c r="V48" s="14">
        <v>0</v>
      </c>
      <c r="W48" s="15">
        <f t="shared" si="16"/>
        <v>0</v>
      </c>
      <c r="X48" s="14">
        <v>145</v>
      </c>
      <c r="Y48" s="14">
        <v>0</v>
      </c>
      <c r="Z48" s="15">
        <f t="shared" si="7"/>
        <v>0</v>
      </c>
      <c r="AA48" s="14">
        <v>151</v>
      </c>
      <c r="AB48" s="14">
        <v>0</v>
      </c>
      <c r="AC48" s="15">
        <f t="shared" si="8"/>
        <v>0</v>
      </c>
      <c r="AD48" s="14">
        <v>153</v>
      </c>
      <c r="AE48" s="14">
        <v>0</v>
      </c>
      <c r="AF48" s="15">
        <f t="shared" si="9"/>
        <v>0</v>
      </c>
      <c r="AG48" s="14">
        <f t="shared" si="11"/>
        <v>155</v>
      </c>
      <c r="AH48" s="14">
        <f t="shared" si="10"/>
        <v>2</v>
      </c>
      <c r="AI48" s="14">
        <f t="shared" si="12"/>
        <v>0</v>
      </c>
      <c r="AJ48" s="16">
        <f t="shared" si="13"/>
        <v>1.7269468882372106E-3</v>
      </c>
      <c r="AK48" s="17" t="str">
        <f t="shared" si="17"/>
        <v>راكد</v>
      </c>
    </row>
    <row r="49" spans="1:37" ht="14.25" customHeight="1" x14ac:dyDescent="0.25">
      <c r="A49" s="37"/>
      <c r="B49" s="6" t="s">
        <v>79</v>
      </c>
      <c r="C49" s="14">
        <v>10</v>
      </c>
      <c r="D49" s="14">
        <v>0</v>
      </c>
      <c r="E49" s="15">
        <f t="shared" si="0"/>
        <v>0</v>
      </c>
      <c r="F49" s="14">
        <v>10</v>
      </c>
      <c r="G49" s="14">
        <v>0</v>
      </c>
      <c r="H49" s="15">
        <f t="shared" si="1"/>
        <v>0</v>
      </c>
      <c r="I49" s="14">
        <v>10</v>
      </c>
      <c r="J49" s="14">
        <v>0</v>
      </c>
      <c r="K49" s="15">
        <f t="shared" si="2"/>
        <v>0</v>
      </c>
      <c r="L49" s="14">
        <v>10</v>
      </c>
      <c r="M49" s="14">
        <v>0</v>
      </c>
      <c r="N49" s="15">
        <f t="shared" si="3"/>
        <v>0</v>
      </c>
      <c r="O49" s="14">
        <v>10</v>
      </c>
      <c r="P49" s="14">
        <v>0</v>
      </c>
      <c r="Q49" s="15">
        <f t="shared" si="4"/>
        <v>0</v>
      </c>
      <c r="R49" s="14">
        <v>11</v>
      </c>
      <c r="S49" s="14">
        <v>0</v>
      </c>
      <c r="T49" s="15">
        <f t="shared" si="15"/>
        <v>0</v>
      </c>
      <c r="U49" s="14">
        <v>11</v>
      </c>
      <c r="V49" s="14">
        <v>0</v>
      </c>
      <c r="W49" s="15">
        <f t="shared" si="16"/>
        <v>0</v>
      </c>
      <c r="X49" s="14">
        <v>11</v>
      </c>
      <c r="Y49" s="14">
        <v>0</v>
      </c>
      <c r="Z49" s="15">
        <f t="shared" si="7"/>
        <v>0</v>
      </c>
      <c r="AA49" s="14">
        <v>11</v>
      </c>
      <c r="AB49" s="14">
        <v>0</v>
      </c>
      <c r="AC49" s="15">
        <f t="shared" si="8"/>
        <v>0</v>
      </c>
      <c r="AD49" s="14">
        <v>10</v>
      </c>
      <c r="AE49" s="14">
        <v>0</v>
      </c>
      <c r="AF49" s="15">
        <f t="shared" si="9"/>
        <v>0</v>
      </c>
      <c r="AG49" s="14">
        <f t="shared" si="11"/>
        <v>10</v>
      </c>
      <c r="AH49" s="14">
        <f t="shared" si="10"/>
        <v>0</v>
      </c>
      <c r="AI49" s="14">
        <f t="shared" si="12"/>
        <v>0</v>
      </c>
      <c r="AJ49" s="16">
        <f t="shared" si="13"/>
        <v>0</v>
      </c>
      <c r="AK49" s="17" t="s">
        <v>135</v>
      </c>
    </row>
    <row r="50" spans="1:37" ht="30" x14ac:dyDescent="0.25">
      <c r="A50" s="37"/>
      <c r="B50" s="6" t="s">
        <v>80</v>
      </c>
      <c r="C50" s="14">
        <v>42</v>
      </c>
      <c r="D50" s="14">
        <v>0</v>
      </c>
      <c r="E50" s="15">
        <f t="shared" si="0"/>
        <v>0</v>
      </c>
      <c r="F50" s="14">
        <v>55</v>
      </c>
      <c r="G50" s="14">
        <v>0</v>
      </c>
      <c r="H50" s="15">
        <f t="shared" si="1"/>
        <v>0</v>
      </c>
      <c r="I50" s="14">
        <v>54</v>
      </c>
      <c r="J50" s="14">
        <v>0</v>
      </c>
      <c r="K50" s="15">
        <f t="shared" si="2"/>
        <v>0</v>
      </c>
      <c r="L50" s="14">
        <v>55</v>
      </c>
      <c r="M50" s="14">
        <v>0</v>
      </c>
      <c r="N50" s="15">
        <f t="shared" si="3"/>
        <v>0</v>
      </c>
      <c r="O50" s="14">
        <v>54</v>
      </c>
      <c r="P50" s="14">
        <v>0</v>
      </c>
      <c r="Q50" s="15">
        <f t="shared" si="4"/>
        <v>0</v>
      </c>
      <c r="R50" s="14">
        <v>50</v>
      </c>
      <c r="S50" s="14">
        <v>0</v>
      </c>
      <c r="T50" s="15">
        <f t="shared" si="15"/>
        <v>0</v>
      </c>
      <c r="U50" s="14">
        <v>50</v>
      </c>
      <c r="V50" s="14">
        <v>0</v>
      </c>
      <c r="W50" s="15">
        <f t="shared" si="16"/>
        <v>0</v>
      </c>
      <c r="X50" s="14">
        <v>46</v>
      </c>
      <c r="Y50" s="14">
        <v>0</v>
      </c>
      <c r="Z50" s="15">
        <f t="shared" si="7"/>
        <v>0</v>
      </c>
      <c r="AA50" s="14">
        <v>44</v>
      </c>
      <c r="AB50" s="14">
        <v>0</v>
      </c>
      <c r="AC50" s="15">
        <f t="shared" si="8"/>
        <v>0</v>
      </c>
      <c r="AD50" s="14">
        <v>46</v>
      </c>
      <c r="AE50" s="14">
        <v>0</v>
      </c>
      <c r="AF50" s="15">
        <f t="shared" si="9"/>
        <v>0</v>
      </c>
      <c r="AG50" s="14">
        <f t="shared" si="11"/>
        <v>42</v>
      </c>
      <c r="AH50" s="14">
        <f t="shared" si="10"/>
        <v>0</v>
      </c>
      <c r="AI50" s="14">
        <f t="shared" si="12"/>
        <v>0</v>
      </c>
      <c r="AJ50" s="16">
        <f t="shared" si="13"/>
        <v>0</v>
      </c>
      <c r="AK50" s="17" t="s">
        <v>135</v>
      </c>
    </row>
    <row r="51" spans="1:37" ht="14.25" customHeight="1" x14ac:dyDescent="0.25">
      <c r="A51" s="37"/>
      <c r="B51" s="6" t="s">
        <v>81</v>
      </c>
      <c r="C51" s="14">
        <v>69</v>
      </c>
      <c r="D51" s="14">
        <v>0</v>
      </c>
      <c r="E51" s="15">
        <f t="shared" si="0"/>
        <v>0</v>
      </c>
      <c r="F51" s="14">
        <v>22</v>
      </c>
      <c r="G51" s="14">
        <v>0</v>
      </c>
      <c r="H51" s="15">
        <f t="shared" si="1"/>
        <v>0</v>
      </c>
      <c r="I51" s="14">
        <v>20</v>
      </c>
      <c r="J51" s="14">
        <v>1</v>
      </c>
      <c r="K51" s="15">
        <f t="shared" si="2"/>
        <v>0.05</v>
      </c>
      <c r="L51" s="14">
        <v>20</v>
      </c>
      <c r="M51" s="14">
        <v>1</v>
      </c>
      <c r="N51" s="15">
        <f t="shared" si="3"/>
        <v>0.05</v>
      </c>
      <c r="O51" s="14">
        <v>20</v>
      </c>
      <c r="P51" s="14">
        <v>0</v>
      </c>
      <c r="Q51" s="15">
        <f t="shared" si="4"/>
        <v>0</v>
      </c>
      <c r="R51" s="14">
        <v>25</v>
      </c>
      <c r="S51" s="14">
        <v>1</v>
      </c>
      <c r="T51" s="15">
        <f t="shared" si="15"/>
        <v>0.04</v>
      </c>
      <c r="U51" s="14">
        <v>24</v>
      </c>
      <c r="V51" s="14">
        <v>0</v>
      </c>
      <c r="W51" s="15">
        <f t="shared" si="16"/>
        <v>0</v>
      </c>
      <c r="X51" s="14">
        <v>45</v>
      </c>
      <c r="Y51" s="14">
        <v>0</v>
      </c>
      <c r="Z51" s="15">
        <f t="shared" si="7"/>
        <v>0</v>
      </c>
      <c r="AA51" s="14">
        <v>52</v>
      </c>
      <c r="AB51" s="14">
        <v>0</v>
      </c>
      <c r="AC51" s="15">
        <f t="shared" si="8"/>
        <v>0</v>
      </c>
      <c r="AD51" s="14">
        <v>58</v>
      </c>
      <c r="AE51" s="14">
        <v>2</v>
      </c>
      <c r="AF51" s="15">
        <f t="shared" si="9"/>
        <v>3.4482758620689655E-2</v>
      </c>
      <c r="AG51" s="14">
        <f t="shared" si="11"/>
        <v>69</v>
      </c>
      <c r="AH51" s="14">
        <f t="shared" si="10"/>
        <v>5</v>
      </c>
      <c r="AI51" s="14">
        <f t="shared" si="12"/>
        <v>1</v>
      </c>
      <c r="AJ51" s="16">
        <f t="shared" si="13"/>
        <v>1.9386973180076632E-2</v>
      </c>
      <c r="AK51" s="17" t="s">
        <v>135</v>
      </c>
    </row>
    <row r="52" spans="1:37" ht="14.25" customHeight="1" x14ac:dyDescent="0.25">
      <c r="A52" s="37"/>
      <c r="B52" s="6" t="s">
        <v>83</v>
      </c>
      <c r="C52" s="14">
        <v>49</v>
      </c>
      <c r="D52" s="14">
        <v>0</v>
      </c>
      <c r="E52" s="15">
        <f t="shared" si="0"/>
        <v>0</v>
      </c>
      <c r="F52" s="14">
        <v>4</v>
      </c>
      <c r="G52" s="14">
        <v>0</v>
      </c>
      <c r="H52" s="15">
        <f t="shared" si="1"/>
        <v>0</v>
      </c>
      <c r="I52" s="14">
        <v>4</v>
      </c>
      <c r="J52" s="14">
        <v>0</v>
      </c>
      <c r="K52" s="15">
        <f t="shared" si="2"/>
        <v>0</v>
      </c>
      <c r="L52" s="14">
        <v>4</v>
      </c>
      <c r="M52" s="14">
        <v>0</v>
      </c>
      <c r="N52" s="15">
        <f t="shared" si="3"/>
        <v>0</v>
      </c>
      <c r="O52" s="14">
        <v>3</v>
      </c>
      <c r="P52" s="14">
        <v>1</v>
      </c>
      <c r="Q52" s="15">
        <f t="shared" si="4"/>
        <v>0.33333333333333331</v>
      </c>
      <c r="R52" s="14">
        <v>10</v>
      </c>
      <c r="S52" s="14">
        <v>0</v>
      </c>
      <c r="T52" s="15">
        <f t="shared" ref="T52:T77" si="18">S52/R52</f>
        <v>0</v>
      </c>
      <c r="U52" s="14">
        <v>14</v>
      </c>
      <c r="V52" s="14">
        <v>1</v>
      </c>
      <c r="W52" s="15">
        <f t="shared" ref="W52:W77" si="19">V52/U52</f>
        <v>7.1428571428571425E-2</v>
      </c>
      <c r="X52" s="14">
        <v>28</v>
      </c>
      <c r="Y52" s="14">
        <v>0</v>
      </c>
      <c r="Z52" s="15">
        <f t="shared" si="7"/>
        <v>0</v>
      </c>
      <c r="AA52" s="14">
        <v>39</v>
      </c>
      <c r="AB52" s="14">
        <v>0</v>
      </c>
      <c r="AC52" s="15">
        <f t="shared" si="8"/>
        <v>0</v>
      </c>
      <c r="AD52" s="14">
        <v>43</v>
      </c>
      <c r="AE52" s="14">
        <v>0</v>
      </c>
      <c r="AF52" s="15">
        <f t="shared" si="9"/>
        <v>0</v>
      </c>
      <c r="AG52" s="14">
        <f t="shared" si="11"/>
        <v>49</v>
      </c>
      <c r="AH52" s="14">
        <f t="shared" si="10"/>
        <v>2</v>
      </c>
      <c r="AI52" s="14">
        <f t="shared" si="12"/>
        <v>0</v>
      </c>
      <c r="AJ52" s="16">
        <f t="shared" si="13"/>
        <v>3.7037037037037035E-2</v>
      </c>
      <c r="AK52" s="17" t="s">
        <v>135</v>
      </c>
    </row>
    <row r="53" spans="1:37" ht="14.25" customHeight="1" x14ac:dyDescent="0.25">
      <c r="A53" s="37"/>
      <c r="B53" s="6" t="s">
        <v>84</v>
      </c>
      <c r="C53" s="14">
        <v>39</v>
      </c>
      <c r="D53" s="14">
        <v>0</v>
      </c>
      <c r="E53" s="15">
        <f t="shared" si="0"/>
        <v>0</v>
      </c>
      <c r="F53" s="14">
        <v>1</v>
      </c>
      <c r="G53" s="14">
        <v>0</v>
      </c>
      <c r="H53" s="15">
        <f t="shared" si="1"/>
        <v>0</v>
      </c>
      <c r="I53" s="14">
        <v>1</v>
      </c>
      <c r="J53" s="14">
        <v>0</v>
      </c>
      <c r="K53" s="15">
        <f t="shared" si="2"/>
        <v>0</v>
      </c>
      <c r="L53" s="14">
        <v>7</v>
      </c>
      <c r="M53" s="14">
        <v>1</v>
      </c>
      <c r="N53" s="15">
        <f t="shared" si="3"/>
        <v>0.14285714285714285</v>
      </c>
      <c r="O53" s="14">
        <v>9</v>
      </c>
      <c r="P53" s="14">
        <v>0</v>
      </c>
      <c r="Q53" s="15">
        <f t="shared" si="4"/>
        <v>0</v>
      </c>
      <c r="R53" s="14">
        <v>12</v>
      </c>
      <c r="S53" s="14">
        <v>1</v>
      </c>
      <c r="T53" s="15">
        <f t="shared" si="18"/>
        <v>8.3333333333333329E-2</v>
      </c>
      <c r="U53" s="14">
        <v>13</v>
      </c>
      <c r="V53" s="14">
        <v>1</v>
      </c>
      <c r="W53" s="15">
        <f t="shared" si="19"/>
        <v>7.6923076923076927E-2</v>
      </c>
      <c r="X53" s="14">
        <v>18</v>
      </c>
      <c r="Y53" s="14">
        <v>0</v>
      </c>
      <c r="Z53" s="15">
        <f t="shared" si="7"/>
        <v>0</v>
      </c>
      <c r="AA53" s="14">
        <v>26</v>
      </c>
      <c r="AB53" s="14">
        <v>0</v>
      </c>
      <c r="AC53" s="15">
        <f t="shared" si="8"/>
        <v>0</v>
      </c>
      <c r="AD53" s="14">
        <v>28</v>
      </c>
      <c r="AE53" s="14">
        <v>2</v>
      </c>
      <c r="AF53" s="15">
        <f t="shared" si="9"/>
        <v>7.1428571428571425E-2</v>
      </c>
      <c r="AG53" s="14">
        <f t="shared" si="11"/>
        <v>39</v>
      </c>
      <c r="AH53" s="14">
        <f t="shared" si="10"/>
        <v>5</v>
      </c>
      <c r="AI53" s="14">
        <f t="shared" si="12"/>
        <v>1</v>
      </c>
      <c r="AJ53" s="16">
        <f t="shared" si="13"/>
        <v>3.306878306878306E-2</v>
      </c>
      <c r="AK53" s="17" t="s">
        <v>135</v>
      </c>
    </row>
    <row r="54" spans="1:37" ht="14.25" customHeight="1" x14ac:dyDescent="0.25">
      <c r="A54" s="37"/>
      <c r="B54" s="6" t="s">
        <v>85</v>
      </c>
      <c r="C54" s="14">
        <v>193</v>
      </c>
      <c r="D54" s="14">
        <v>0</v>
      </c>
      <c r="E54" s="15">
        <f t="shared" si="0"/>
        <v>0</v>
      </c>
      <c r="F54" s="14">
        <v>181</v>
      </c>
      <c r="G54" s="14">
        <v>1</v>
      </c>
      <c r="H54" s="15">
        <f t="shared" si="1"/>
        <v>5.5248618784530384E-3</v>
      </c>
      <c r="I54" s="14">
        <v>175</v>
      </c>
      <c r="J54" s="14">
        <v>1</v>
      </c>
      <c r="K54" s="15">
        <f t="shared" si="2"/>
        <v>5.7142857142857143E-3</v>
      </c>
      <c r="L54" s="14">
        <v>177</v>
      </c>
      <c r="M54" s="14">
        <v>0</v>
      </c>
      <c r="N54" s="15">
        <f t="shared" si="3"/>
        <v>0</v>
      </c>
      <c r="O54" s="14">
        <v>165</v>
      </c>
      <c r="P54" s="14">
        <v>2</v>
      </c>
      <c r="Q54" s="15">
        <f t="shared" si="4"/>
        <v>1.2121212121212121E-2</v>
      </c>
      <c r="R54" s="14">
        <v>161</v>
      </c>
      <c r="S54" s="14">
        <v>3</v>
      </c>
      <c r="T54" s="15">
        <f t="shared" si="18"/>
        <v>1.8633540372670808E-2</v>
      </c>
      <c r="U54" s="14">
        <v>167</v>
      </c>
      <c r="V54" s="14">
        <v>2</v>
      </c>
      <c r="W54" s="15">
        <f t="shared" si="19"/>
        <v>1.1976047904191617E-2</v>
      </c>
      <c r="X54" s="14">
        <v>177</v>
      </c>
      <c r="Y54" s="14">
        <v>2</v>
      </c>
      <c r="Z54" s="15">
        <f t="shared" si="7"/>
        <v>1.1299435028248588E-2</v>
      </c>
      <c r="AA54" s="14">
        <v>182</v>
      </c>
      <c r="AB54" s="14">
        <v>2</v>
      </c>
      <c r="AC54" s="15">
        <f t="shared" si="8"/>
        <v>1.098901098901099E-2</v>
      </c>
      <c r="AD54" s="14">
        <v>186</v>
      </c>
      <c r="AE54" s="14">
        <v>0</v>
      </c>
      <c r="AF54" s="15">
        <f t="shared" si="9"/>
        <v>0</v>
      </c>
      <c r="AG54" s="14">
        <f t="shared" si="11"/>
        <v>193</v>
      </c>
      <c r="AH54" s="14">
        <f t="shared" si="10"/>
        <v>13</v>
      </c>
      <c r="AI54" s="14">
        <f t="shared" si="12"/>
        <v>1</v>
      </c>
      <c r="AJ54" s="16">
        <f t="shared" si="13"/>
        <v>7.1424829004312507E-3</v>
      </c>
      <c r="AK54" s="17" t="s">
        <v>135</v>
      </c>
    </row>
    <row r="55" spans="1:37" ht="30" x14ac:dyDescent="0.25">
      <c r="A55" s="37"/>
      <c r="B55" s="6" t="s">
        <v>86</v>
      </c>
      <c r="C55" s="14">
        <v>21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5" t="e">
        <f t="shared" si="1"/>
        <v>#DIV/0!</v>
      </c>
      <c r="I55" s="14">
        <v>0</v>
      </c>
      <c r="J55" s="14">
        <v>0</v>
      </c>
      <c r="K55" s="15" t="e">
        <f t="shared" si="2"/>
        <v>#DIV/0!</v>
      </c>
      <c r="L55" s="14">
        <v>0</v>
      </c>
      <c r="M55" s="14">
        <v>0</v>
      </c>
      <c r="N55" s="15" t="e">
        <f t="shared" si="3"/>
        <v>#DIV/0!</v>
      </c>
      <c r="O55" s="14">
        <v>0</v>
      </c>
      <c r="P55" s="14">
        <v>0</v>
      </c>
      <c r="Q55" s="15" t="e">
        <f t="shared" si="4"/>
        <v>#DIV/0!</v>
      </c>
      <c r="R55" s="14">
        <v>5</v>
      </c>
      <c r="S55" s="14">
        <v>0</v>
      </c>
      <c r="T55" s="15">
        <f t="shared" si="18"/>
        <v>0</v>
      </c>
      <c r="U55" s="14">
        <v>10</v>
      </c>
      <c r="V55" s="14">
        <v>0</v>
      </c>
      <c r="W55" s="15">
        <f t="shared" si="19"/>
        <v>0</v>
      </c>
      <c r="X55" s="14">
        <v>13</v>
      </c>
      <c r="Y55" s="14">
        <v>0</v>
      </c>
      <c r="Z55" s="15">
        <f t="shared" si="7"/>
        <v>0</v>
      </c>
      <c r="AA55" s="14">
        <v>15</v>
      </c>
      <c r="AB55" s="14">
        <v>0</v>
      </c>
      <c r="AC55" s="15">
        <f t="shared" si="8"/>
        <v>0</v>
      </c>
      <c r="AD55" s="14">
        <v>17</v>
      </c>
      <c r="AE55" s="14">
        <v>0</v>
      </c>
      <c r="AF55" s="15">
        <f t="shared" si="9"/>
        <v>0</v>
      </c>
      <c r="AG55" s="14">
        <f t="shared" si="11"/>
        <v>21</v>
      </c>
      <c r="AH55" s="14">
        <f t="shared" si="10"/>
        <v>0</v>
      </c>
      <c r="AI55" s="14">
        <f t="shared" si="12"/>
        <v>0</v>
      </c>
      <c r="AJ55" s="16">
        <v>0</v>
      </c>
      <c r="AK55" s="17" t="s">
        <v>135</v>
      </c>
    </row>
    <row r="56" spans="1:37" ht="14.25" customHeight="1" x14ac:dyDescent="0.25">
      <c r="A56" s="37"/>
      <c r="B56" s="6" t="s">
        <v>87</v>
      </c>
      <c r="C56" s="14">
        <v>56</v>
      </c>
      <c r="D56" s="14">
        <v>0</v>
      </c>
      <c r="E56" s="15">
        <f t="shared" si="0"/>
        <v>0</v>
      </c>
      <c r="F56" s="14">
        <v>8</v>
      </c>
      <c r="G56" s="14">
        <v>3</v>
      </c>
      <c r="H56" s="15">
        <f t="shared" si="1"/>
        <v>0.375</v>
      </c>
      <c r="I56" s="14">
        <v>6</v>
      </c>
      <c r="J56" s="14">
        <v>1</v>
      </c>
      <c r="K56" s="15">
        <f t="shared" si="2"/>
        <v>0.16666666666666666</v>
      </c>
      <c r="L56" s="14">
        <v>9</v>
      </c>
      <c r="M56" s="14">
        <v>0</v>
      </c>
      <c r="N56" s="15">
        <f t="shared" si="3"/>
        <v>0</v>
      </c>
      <c r="O56" s="14">
        <v>8</v>
      </c>
      <c r="P56" s="14">
        <v>0</v>
      </c>
      <c r="Q56" s="15">
        <f t="shared" si="4"/>
        <v>0</v>
      </c>
      <c r="R56" s="14">
        <v>13</v>
      </c>
      <c r="S56" s="14">
        <v>2</v>
      </c>
      <c r="T56" s="15">
        <f t="shared" si="18"/>
        <v>0.15384615384615385</v>
      </c>
      <c r="U56" s="14">
        <v>10</v>
      </c>
      <c r="V56" s="14">
        <v>1</v>
      </c>
      <c r="W56" s="15">
        <f t="shared" si="19"/>
        <v>0.1</v>
      </c>
      <c r="X56" s="14">
        <v>25</v>
      </c>
      <c r="Y56" s="14">
        <v>1</v>
      </c>
      <c r="Z56" s="15">
        <f t="shared" si="7"/>
        <v>0.04</v>
      </c>
      <c r="AA56" s="14">
        <v>34</v>
      </c>
      <c r="AB56" s="14">
        <v>0</v>
      </c>
      <c r="AC56" s="15">
        <f t="shared" si="8"/>
        <v>0</v>
      </c>
      <c r="AD56" s="14">
        <v>42</v>
      </c>
      <c r="AE56" s="14">
        <v>3</v>
      </c>
      <c r="AF56" s="15">
        <f t="shared" si="9"/>
        <v>7.1428571428571425E-2</v>
      </c>
      <c r="AG56" s="14">
        <f t="shared" si="11"/>
        <v>56</v>
      </c>
      <c r="AH56" s="14">
        <f t="shared" si="10"/>
        <v>11</v>
      </c>
      <c r="AI56" s="14">
        <f t="shared" si="12"/>
        <v>1</v>
      </c>
      <c r="AJ56" s="16">
        <f t="shared" si="13"/>
        <v>8.9660154660154659E-2</v>
      </c>
      <c r="AK56" s="17" t="s">
        <v>135</v>
      </c>
    </row>
    <row r="57" spans="1:37" ht="14.25" customHeight="1" x14ac:dyDescent="0.25">
      <c r="A57" s="37"/>
      <c r="B57" t="s">
        <v>151</v>
      </c>
      <c r="C57" s="14">
        <v>12</v>
      </c>
      <c r="D57" s="14">
        <v>0</v>
      </c>
      <c r="E57" s="15">
        <f t="shared" si="0"/>
        <v>0</v>
      </c>
      <c r="F57" s="14"/>
      <c r="G57" s="14"/>
      <c r="H57" s="15" t="e">
        <f t="shared" si="1"/>
        <v>#DIV/0!</v>
      </c>
      <c r="I57" s="14"/>
      <c r="J57" s="14"/>
      <c r="K57" s="15" t="e">
        <f t="shared" si="2"/>
        <v>#DIV/0!</v>
      </c>
      <c r="L57" s="14"/>
      <c r="M57" s="14"/>
      <c r="N57" s="15" t="e">
        <f t="shared" si="3"/>
        <v>#DIV/0!</v>
      </c>
      <c r="O57" s="14"/>
      <c r="P57" s="14"/>
      <c r="Q57" s="15" t="e">
        <f t="shared" si="4"/>
        <v>#DIV/0!</v>
      </c>
      <c r="R57" s="14"/>
      <c r="S57" s="14"/>
      <c r="T57" s="15" t="e">
        <f t="shared" si="18"/>
        <v>#DIV/0!</v>
      </c>
      <c r="U57" s="14"/>
      <c r="V57" s="14"/>
      <c r="W57" s="15" t="e">
        <f t="shared" si="19"/>
        <v>#DIV/0!</v>
      </c>
      <c r="X57" s="14"/>
      <c r="Y57" s="14"/>
      <c r="Z57" s="15" t="e">
        <f t="shared" si="7"/>
        <v>#DIV/0!</v>
      </c>
      <c r="AA57" s="14"/>
      <c r="AB57" s="14"/>
      <c r="AC57" s="15" t="e">
        <f t="shared" si="8"/>
        <v>#DIV/0!</v>
      </c>
      <c r="AD57" s="14"/>
      <c r="AE57" s="14"/>
      <c r="AF57" s="15" t="e">
        <f t="shared" si="9"/>
        <v>#DIV/0!</v>
      </c>
      <c r="AG57" s="14">
        <f>C57</f>
        <v>12</v>
      </c>
      <c r="AH57" s="14">
        <f t="shared" si="10"/>
        <v>0</v>
      </c>
      <c r="AI57" s="14">
        <f t="shared" si="12"/>
        <v>0</v>
      </c>
      <c r="AJ57" s="16">
        <v>0</v>
      </c>
      <c r="AK57" s="17" t="s">
        <v>135</v>
      </c>
    </row>
    <row r="58" spans="1:37" ht="14.25" customHeight="1" x14ac:dyDescent="0.25">
      <c r="A58" s="37"/>
      <c r="B58" s="6" t="s">
        <v>88</v>
      </c>
      <c r="C58" s="14">
        <v>25</v>
      </c>
      <c r="D58" s="14">
        <v>1</v>
      </c>
      <c r="E58" s="15">
        <f t="shared" si="0"/>
        <v>0.04</v>
      </c>
      <c r="F58" s="14">
        <v>1</v>
      </c>
      <c r="G58" s="14">
        <v>0</v>
      </c>
      <c r="H58" s="15">
        <f t="shared" si="1"/>
        <v>0</v>
      </c>
      <c r="I58" s="14">
        <v>2</v>
      </c>
      <c r="J58" s="14">
        <v>0</v>
      </c>
      <c r="K58" s="15">
        <f t="shared" si="2"/>
        <v>0</v>
      </c>
      <c r="L58" s="14">
        <v>3</v>
      </c>
      <c r="M58" s="14">
        <v>0</v>
      </c>
      <c r="N58" s="15">
        <f t="shared" si="3"/>
        <v>0</v>
      </c>
      <c r="O58" s="14">
        <v>2</v>
      </c>
      <c r="P58" s="14">
        <v>0</v>
      </c>
      <c r="Q58" s="15">
        <f t="shared" si="4"/>
        <v>0</v>
      </c>
      <c r="R58" s="14">
        <v>3</v>
      </c>
      <c r="S58" s="14">
        <v>0</v>
      </c>
      <c r="T58" s="15">
        <f t="shared" si="18"/>
        <v>0</v>
      </c>
      <c r="U58" s="14">
        <v>5</v>
      </c>
      <c r="V58" s="14">
        <v>1</v>
      </c>
      <c r="W58" s="15">
        <f t="shared" si="19"/>
        <v>0.2</v>
      </c>
      <c r="X58" s="14">
        <v>8</v>
      </c>
      <c r="Y58" s="14">
        <v>0</v>
      </c>
      <c r="Z58" s="15">
        <f t="shared" si="7"/>
        <v>0</v>
      </c>
      <c r="AA58" s="14">
        <v>17</v>
      </c>
      <c r="AB58" s="14">
        <v>0</v>
      </c>
      <c r="AC58" s="15">
        <f t="shared" si="8"/>
        <v>0</v>
      </c>
      <c r="AD58" s="14">
        <v>23</v>
      </c>
      <c r="AE58" s="14">
        <v>3</v>
      </c>
      <c r="AF58" s="15">
        <f t="shared" si="9"/>
        <v>0.13043478260869565</v>
      </c>
      <c r="AG58" s="14">
        <f t="shared" si="11"/>
        <v>25</v>
      </c>
      <c r="AH58" s="14">
        <f t="shared" si="10"/>
        <v>5</v>
      </c>
      <c r="AI58" s="14">
        <f t="shared" si="12"/>
        <v>1</v>
      </c>
      <c r="AJ58" s="16">
        <f t="shared" si="13"/>
        <v>1.893719806763285E-2</v>
      </c>
      <c r="AK58" s="17" t="s">
        <v>135</v>
      </c>
    </row>
    <row r="59" spans="1:37" ht="14.25" customHeight="1" x14ac:dyDescent="0.25">
      <c r="A59" s="37"/>
      <c r="B59" s="6" t="s">
        <v>89</v>
      </c>
      <c r="C59" s="14">
        <v>302</v>
      </c>
      <c r="D59" s="14">
        <v>0</v>
      </c>
      <c r="E59" s="15">
        <f t="shared" si="0"/>
        <v>0</v>
      </c>
      <c r="F59" s="14">
        <v>90</v>
      </c>
      <c r="G59" s="14">
        <v>0</v>
      </c>
      <c r="H59" s="15">
        <f t="shared" si="1"/>
        <v>0</v>
      </c>
      <c r="I59" s="14">
        <v>85</v>
      </c>
      <c r="J59" s="14">
        <v>0</v>
      </c>
      <c r="K59" s="15">
        <f t="shared" si="2"/>
        <v>0</v>
      </c>
      <c r="L59" s="14">
        <v>115</v>
      </c>
      <c r="M59" s="14">
        <v>1</v>
      </c>
      <c r="N59" s="15">
        <f t="shared" si="3"/>
        <v>8.6956521739130436E-3</v>
      </c>
      <c r="O59" s="14">
        <v>143</v>
      </c>
      <c r="P59" s="14">
        <v>0</v>
      </c>
      <c r="Q59" s="15">
        <f t="shared" si="4"/>
        <v>0</v>
      </c>
      <c r="R59" s="14">
        <v>170</v>
      </c>
      <c r="S59" s="14">
        <v>0</v>
      </c>
      <c r="T59" s="15">
        <f t="shared" si="18"/>
        <v>0</v>
      </c>
      <c r="U59" s="14">
        <v>234</v>
      </c>
      <c r="V59" s="14">
        <v>5</v>
      </c>
      <c r="W59" s="15">
        <f t="shared" si="19"/>
        <v>2.1367521367521368E-2</v>
      </c>
      <c r="X59" s="14">
        <v>228</v>
      </c>
      <c r="Y59" s="14">
        <v>0</v>
      </c>
      <c r="Z59" s="15">
        <f t="shared" si="7"/>
        <v>0</v>
      </c>
      <c r="AA59" s="14">
        <v>251</v>
      </c>
      <c r="AB59" s="14">
        <v>1</v>
      </c>
      <c r="AC59" s="15">
        <f t="shared" si="8"/>
        <v>3.9840637450199202E-3</v>
      </c>
      <c r="AD59" s="14">
        <v>273</v>
      </c>
      <c r="AE59" s="14">
        <v>4</v>
      </c>
      <c r="AF59" s="15">
        <f t="shared" si="9"/>
        <v>1.4652014652014652E-2</v>
      </c>
      <c r="AG59" s="14">
        <f t="shared" si="11"/>
        <v>302</v>
      </c>
      <c r="AH59" s="14">
        <f t="shared" si="10"/>
        <v>11</v>
      </c>
      <c r="AI59" s="14">
        <f t="shared" si="12"/>
        <v>1</v>
      </c>
      <c r="AJ59" s="16">
        <f t="shared" si="13"/>
        <v>3.0368589523275128E-3</v>
      </c>
      <c r="AK59" s="17" t="str">
        <f t="shared" ref="AK59:AK88" si="20">IF(AJ59&lt;0.01,"راكد",IF(AJ59&lt;0.15,"مشبع","مطلوب"))</f>
        <v>راكد</v>
      </c>
    </row>
    <row r="60" spans="1:37" ht="14.25" customHeight="1" x14ac:dyDescent="0.25">
      <c r="A60" s="37"/>
      <c r="B60" s="6" t="s">
        <v>90</v>
      </c>
      <c r="C60" s="14">
        <v>192</v>
      </c>
      <c r="D60" s="14">
        <v>0</v>
      </c>
      <c r="E60" s="15">
        <f t="shared" si="0"/>
        <v>0</v>
      </c>
      <c r="F60" s="14">
        <v>96</v>
      </c>
      <c r="G60" s="14">
        <v>1</v>
      </c>
      <c r="H60" s="15">
        <f t="shared" si="1"/>
        <v>1.0416666666666666E-2</v>
      </c>
      <c r="I60" s="14">
        <v>94</v>
      </c>
      <c r="J60" s="14">
        <v>0</v>
      </c>
      <c r="K60" s="15">
        <f t="shared" si="2"/>
        <v>0</v>
      </c>
      <c r="L60" s="14">
        <v>96</v>
      </c>
      <c r="M60" s="14">
        <v>0</v>
      </c>
      <c r="N60" s="15">
        <f t="shared" si="3"/>
        <v>0</v>
      </c>
      <c r="O60" s="14">
        <v>106</v>
      </c>
      <c r="P60" s="14">
        <v>0</v>
      </c>
      <c r="Q60" s="15">
        <f t="shared" si="4"/>
        <v>0</v>
      </c>
      <c r="R60" s="14">
        <v>105</v>
      </c>
      <c r="S60" s="14">
        <v>0</v>
      </c>
      <c r="T60" s="15">
        <f t="shared" si="18"/>
        <v>0</v>
      </c>
      <c r="U60" s="14">
        <v>119</v>
      </c>
      <c r="V60" s="14">
        <v>0</v>
      </c>
      <c r="W60" s="15">
        <f t="shared" si="19"/>
        <v>0</v>
      </c>
      <c r="X60" s="14">
        <v>146</v>
      </c>
      <c r="Y60" s="14">
        <v>0</v>
      </c>
      <c r="Z60" s="15">
        <f t="shared" si="7"/>
        <v>0</v>
      </c>
      <c r="AA60" s="14">
        <v>172</v>
      </c>
      <c r="AB60" s="14">
        <v>0</v>
      </c>
      <c r="AC60" s="15">
        <f t="shared" si="8"/>
        <v>0</v>
      </c>
      <c r="AD60" s="14">
        <v>180</v>
      </c>
      <c r="AE60" s="14">
        <v>0</v>
      </c>
      <c r="AF60" s="15">
        <f t="shared" si="9"/>
        <v>0</v>
      </c>
      <c r="AG60" s="14">
        <f t="shared" si="11"/>
        <v>192</v>
      </c>
      <c r="AH60" s="14">
        <f t="shared" si="10"/>
        <v>1</v>
      </c>
      <c r="AI60" s="14">
        <f t="shared" si="12"/>
        <v>0</v>
      </c>
      <c r="AJ60" s="16">
        <f t="shared" si="13"/>
        <v>1.1574074074074073E-3</v>
      </c>
      <c r="AK60" s="17" t="str">
        <f t="shared" si="20"/>
        <v>راكد</v>
      </c>
    </row>
    <row r="61" spans="1:37" ht="14.25" customHeight="1" x14ac:dyDescent="0.25">
      <c r="A61" s="37"/>
      <c r="B61" s="6" t="s">
        <v>91</v>
      </c>
      <c r="C61" s="14">
        <v>63</v>
      </c>
      <c r="D61" s="14">
        <v>0</v>
      </c>
      <c r="E61" s="15">
        <f t="shared" si="0"/>
        <v>0</v>
      </c>
      <c r="F61" s="14">
        <v>4</v>
      </c>
      <c r="G61" s="14">
        <v>0</v>
      </c>
      <c r="H61" s="15">
        <f t="shared" si="1"/>
        <v>0</v>
      </c>
      <c r="I61" s="14">
        <v>5</v>
      </c>
      <c r="J61" s="14">
        <v>0</v>
      </c>
      <c r="K61" s="15">
        <f t="shared" si="2"/>
        <v>0</v>
      </c>
      <c r="L61" s="14">
        <v>9</v>
      </c>
      <c r="M61" s="14">
        <v>0</v>
      </c>
      <c r="N61" s="15">
        <f t="shared" si="3"/>
        <v>0</v>
      </c>
      <c r="O61" s="14">
        <v>3</v>
      </c>
      <c r="P61" s="14">
        <v>0</v>
      </c>
      <c r="Q61" s="15">
        <f t="shared" si="4"/>
        <v>0</v>
      </c>
      <c r="R61" s="14">
        <v>10</v>
      </c>
      <c r="S61" s="14">
        <v>0</v>
      </c>
      <c r="T61" s="15">
        <f t="shared" si="18"/>
        <v>0</v>
      </c>
      <c r="U61" s="14">
        <v>15</v>
      </c>
      <c r="V61" s="14">
        <v>1</v>
      </c>
      <c r="W61" s="15">
        <f t="shared" si="19"/>
        <v>6.6666666666666666E-2</v>
      </c>
      <c r="X61" s="14">
        <v>36</v>
      </c>
      <c r="Y61" s="14">
        <v>0</v>
      </c>
      <c r="Z61" s="15">
        <f t="shared" si="7"/>
        <v>0</v>
      </c>
      <c r="AA61" s="14">
        <v>45</v>
      </c>
      <c r="AB61" s="14">
        <v>1</v>
      </c>
      <c r="AC61" s="15">
        <f t="shared" si="8"/>
        <v>2.2222222222222223E-2</v>
      </c>
      <c r="AD61" s="14">
        <v>53</v>
      </c>
      <c r="AE61" s="14">
        <v>1</v>
      </c>
      <c r="AF61" s="15">
        <f t="shared" si="9"/>
        <v>1.8867924528301886E-2</v>
      </c>
      <c r="AG61" s="14">
        <f t="shared" si="11"/>
        <v>63</v>
      </c>
      <c r="AH61" s="14">
        <f t="shared" si="10"/>
        <v>3</v>
      </c>
      <c r="AI61" s="14">
        <f t="shared" si="12"/>
        <v>0</v>
      </c>
      <c r="AJ61" s="16">
        <f t="shared" si="13"/>
        <v>4.5655718611693451E-3</v>
      </c>
      <c r="AK61" s="17" t="s">
        <v>135</v>
      </c>
    </row>
    <row r="62" spans="1:37" ht="14.25" customHeight="1" x14ac:dyDescent="0.25">
      <c r="A62" s="37"/>
      <c r="B62" s="6" t="s">
        <v>93</v>
      </c>
      <c r="C62" s="14">
        <v>16</v>
      </c>
      <c r="D62" s="14">
        <v>0</v>
      </c>
      <c r="E62" s="15">
        <f t="shared" si="0"/>
        <v>0</v>
      </c>
      <c r="F62" s="14">
        <v>7</v>
      </c>
      <c r="G62" s="14">
        <v>0</v>
      </c>
      <c r="H62" s="15">
        <f t="shared" si="1"/>
        <v>0</v>
      </c>
      <c r="I62" s="14">
        <v>7</v>
      </c>
      <c r="J62" s="14">
        <v>0</v>
      </c>
      <c r="K62" s="15">
        <f t="shared" si="2"/>
        <v>0</v>
      </c>
      <c r="L62" s="14">
        <v>8</v>
      </c>
      <c r="M62" s="14">
        <v>0</v>
      </c>
      <c r="N62" s="15">
        <f t="shared" si="3"/>
        <v>0</v>
      </c>
      <c r="O62" s="14">
        <v>8</v>
      </c>
      <c r="P62" s="14">
        <v>0</v>
      </c>
      <c r="Q62" s="15">
        <f t="shared" si="4"/>
        <v>0</v>
      </c>
      <c r="R62" s="14">
        <v>8</v>
      </c>
      <c r="S62" s="14">
        <v>0</v>
      </c>
      <c r="T62" s="15">
        <f t="shared" si="18"/>
        <v>0</v>
      </c>
      <c r="U62" s="14">
        <v>9</v>
      </c>
      <c r="V62" s="14">
        <v>0</v>
      </c>
      <c r="W62" s="15">
        <f t="shared" si="19"/>
        <v>0</v>
      </c>
      <c r="X62" s="14">
        <v>10</v>
      </c>
      <c r="Y62" s="14">
        <v>0</v>
      </c>
      <c r="Z62" s="15">
        <f t="shared" si="7"/>
        <v>0</v>
      </c>
      <c r="AA62" s="14">
        <v>13</v>
      </c>
      <c r="AB62" s="14">
        <v>0</v>
      </c>
      <c r="AC62" s="15">
        <f t="shared" si="8"/>
        <v>0</v>
      </c>
      <c r="AD62" s="14">
        <v>16</v>
      </c>
      <c r="AE62" s="14">
        <v>0</v>
      </c>
      <c r="AF62" s="15">
        <f t="shared" si="9"/>
        <v>0</v>
      </c>
      <c r="AG62" s="14">
        <f t="shared" si="11"/>
        <v>16</v>
      </c>
      <c r="AH62" s="14">
        <f t="shared" si="10"/>
        <v>0</v>
      </c>
      <c r="AI62" s="14">
        <f t="shared" si="12"/>
        <v>0</v>
      </c>
      <c r="AJ62" s="16">
        <f t="shared" si="13"/>
        <v>0</v>
      </c>
      <c r="AK62" s="17" t="s">
        <v>135</v>
      </c>
    </row>
    <row r="63" spans="1:37" ht="30" x14ac:dyDescent="0.25">
      <c r="A63" s="37"/>
      <c r="B63" s="6" t="s">
        <v>95</v>
      </c>
      <c r="C63" s="14">
        <v>227</v>
      </c>
      <c r="D63" s="14">
        <v>0</v>
      </c>
      <c r="E63" s="15">
        <f t="shared" si="0"/>
        <v>0</v>
      </c>
      <c r="F63" s="14">
        <v>68</v>
      </c>
      <c r="G63" s="14">
        <v>0</v>
      </c>
      <c r="H63" s="15">
        <f t="shared" si="1"/>
        <v>0</v>
      </c>
      <c r="I63" s="14">
        <v>77</v>
      </c>
      <c r="J63" s="14">
        <v>0</v>
      </c>
      <c r="K63" s="15">
        <f t="shared" si="2"/>
        <v>0</v>
      </c>
      <c r="L63" s="14">
        <v>92</v>
      </c>
      <c r="M63" s="14">
        <v>0</v>
      </c>
      <c r="N63" s="15">
        <f t="shared" si="3"/>
        <v>0</v>
      </c>
      <c r="O63" s="14">
        <v>96</v>
      </c>
      <c r="P63" s="14">
        <v>1</v>
      </c>
      <c r="Q63" s="15">
        <f t="shared" si="4"/>
        <v>1.0416666666666666E-2</v>
      </c>
      <c r="R63" s="14">
        <v>119</v>
      </c>
      <c r="S63" s="14">
        <v>0</v>
      </c>
      <c r="T63" s="15">
        <f t="shared" si="18"/>
        <v>0</v>
      </c>
      <c r="U63" s="14">
        <v>131</v>
      </c>
      <c r="V63" s="14">
        <v>0</v>
      </c>
      <c r="W63" s="15">
        <f t="shared" si="19"/>
        <v>0</v>
      </c>
      <c r="X63" s="14">
        <v>164</v>
      </c>
      <c r="Y63" s="14">
        <v>0</v>
      </c>
      <c r="Z63" s="15">
        <f t="shared" si="7"/>
        <v>0</v>
      </c>
      <c r="AA63" s="14">
        <v>182</v>
      </c>
      <c r="AB63" s="14">
        <v>2</v>
      </c>
      <c r="AC63" s="15">
        <f t="shared" si="8"/>
        <v>1.098901098901099E-2</v>
      </c>
      <c r="AD63" s="14">
        <v>201</v>
      </c>
      <c r="AE63" s="14">
        <v>0</v>
      </c>
      <c r="AF63" s="15">
        <f t="shared" si="9"/>
        <v>0</v>
      </c>
      <c r="AG63" s="14">
        <f t="shared" si="11"/>
        <v>227</v>
      </c>
      <c r="AH63" s="14">
        <f t="shared" si="10"/>
        <v>3</v>
      </c>
      <c r="AI63" s="14">
        <f t="shared" si="12"/>
        <v>0</v>
      </c>
      <c r="AJ63" s="16">
        <f t="shared" si="13"/>
        <v>2.3784086284086283E-3</v>
      </c>
      <c r="AK63" s="17" t="str">
        <f t="shared" si="20"/>
        <v>راكد</v>
      </c>
    </row>
    <row r="64" spans="1:37" ht="14.25" customHeight="1" x14ac:dyDescent="0.25">
      <c r="A64" s="37"/>
      <c r="B64" s="6" t="s">
        <v>96</v>
      </c>
      <c r="C64" s="14">
        <v>315</v>
      </c>
      <c r="D64" s="14">
        <v>0</v>
      </c>
      <c r="E64" s="15">
        <f t="shared" si="0"/>
        <v>0</v>
      </c>
      <c r="F64" s="14">
        <v>9</v>
      </c>
      <c r="G64" s="14">
        <v>0</v>
      </c>
      <c r="H64" s="15">
        <f t="shared" si="1"/>
        <v>0</v>
      </c>
      <c r="I64" s="14">
        <v>9</v>
      </c>
      <c r="J64" s="14">
        <v>0</v>
      </c>
      <c r="K64" s="15">
        <f t="shared" si="2"/>
        <v>0</v>
      </c>
      <c r="L64" s="14">
        <v>35</v>
      </c>
      <c r="M64" s="14">
        <v>0</v>
      </c>
      <c r="N64" s="15">
        <f t="shared" si="3"/>
        <v>0</v>
      </c>
      <c r="O64" s="14">
        <v>50</v>
      </c>
      <c r="P64" s="14">
        <v>0</v>
      </c>
      <c r="Q64" s="15">
        <f t="shared" si="4"/>
        <v>0</v>
      </c>
      <c r="R64" s="14">
        <v>66</v>
      </c>
      <c r="S64" s="14">
        <v>0</v>
      </c>
      <c r="T64" s="15">
        <f t="shared" si="18"/>
        <v>0</v>
      </c>
      <c r="U64" s="14">
        <v>85</v>
      </c>
      <c r="V64" s="14">
        <v>0</v>
      </c>
      <c r="W64" s="15">
        <f t="shared" si="19"/>
        <v>0</v>
      </c>
      <c r="X64" s="14">
        <v>148</v>
      </c>
      <c r="Y64" s="14">
        <v>0</v>
      </c>
      <c r="Z64" s="15">
        <f t="shared" si="7"/>
        <v>0</v>
      </c>
      <c r="AA64" s="14">
        <v>200</v>
      </c>
      <c r="AB64" s="14">
        <v>1</v>
      </c>
      <c r="AC64" s="15">
        <f t="shared" si="8"/>
        <v>5.0000000000000001E-3</v>
      </c>
      <c r="AD64" s="14">
        <v>241</v>
      </c>
      <c r="AE64" s="14">
        <v>0</v>
      </c>
      <c r="AF64" s="15">
        <f t="shared" si="9"/>
        <v>0</v>
      </c>
      <c r="AG64" s="14">
        <f t="shared" si="11"/>
        <v>315</v>
      </c>
      <c r="AH64" s="14">
        <f t="shared" si="10"/>
        <v>1</v>
      </c>
      <c r="AI64" s="14">
        <f t="shared" si="12"/>
        <v>0</v>
      </c>
      <c r="AJ64" s="16">
        <f t="shared" si="13"/>
        <v>5.5555555555555556E-4</v>
      </c>
      <c r="AK64" s="17" t="str">
        <f t="shared" si="20"/>
        <v>راكد</v>
      </c>
    </row>
    <row r="65" spans="1:37" ht="14.25" customHeight="1" x14ac:dyDescent="0.25">
      <c r="A65" s="37"/>
      <c r="B65" s="6" t="s">
        <v>97</v>
      </c>
      <c r="C65" s="14">
        <v>51</v>
      </c>
      <c r="D65" s="14">
        <v>0</v>
      </c>
      <c r="E65" s="15">
        <f t="shared" si="0"/>
        <v>0</v>
      </c>
      <c r="F65" s="14">
        <v>3</v>
      </c>
      <c r="G65" s="14">
        <v>0</v>
      </c>
      <c r="H65" s="15">
        <f t="shared" si="1"/>
        <v>0</v>
      </c>
      <c r="I65" s="14">
        <v>2</v>
      </c>
      <c r="J65" s="14">
        <v>0</v>
      </c>
      <c r="K65" s="15">
        <f t="shared" si="2"/>
        <v>0</v>
      </c>
      <c r="L65" s="14">
        <v>2</v>
      </c>
      <c r="M65" s="14">
        <v>0</v>
      </c>
      <c r="N65" s="15">
        <f t="shared" si="3"/>
        <v>0</v>
      </c>
      <c r="O65" s="14">
        <v>4</v>
      </c>
      <c r="P65" s="14">
        <v>0</v>
      </c>
      <c r="Q65" s="15">
        <f t="shared" si="4"/>
        <v>0</v>
      </c>
      <c r="R65" s="14">
        <v>7</v>
      </c>
      <c r="S65" s="14">
        <v>0</v>
      </c>
      <c r="T65" s="15">
        <f t="shared" si="18"/>
        <v>0</v>
      </c>
      <c r="U65" s="14">
        <v>14</v>
      </c>
      <c r="V65" s="14">
        <v>0</v>
      </c>
      <c r="W65" s="15">
        <f t="shared" si="19"/>
        <v>0</v>
      </c>
      <c r="X65" s="14">
        <v>25</v>
      </c>
      <c r="Y65" s="14">
        <v>1</v>
      </c>
      <c r="Z65" s="15">
        <f t="shared" si="7"/>
        <v>0.04</v>
      </c>
      <c r="AA65" s="14">
        <v>41</v>
      </c>
      <c r="AB65" s="14">
        <v>1</v>
      </c>
      <c r="AC65" s="15">
        <f t="shared" si="8"/>
        <v>2.4390243902439025E-2</v>
      </c>
      <c r="AD65" s="14">
        <v>42</v>
      </c>
      <c r="AE65" s="14">
        <v>0</v>
      </c>
      <c r="AF65" s="15">
        <f t="shared" si="9"/>
        <v>0</v>
      </c>
      <c r="AG65" s="14">
        <f t="shared" si="11"/>
        <v>51</v>
      </c>
      <c r="AH65" s="14">
        <f t="shared" si="10"/>
        <v>2</v>
      </c>
      <c r="AI65" s="14">
        <f t="shared" si="12"/>
        <v>0</v>
      </c>
      <c r="AJ65" s="16">
        <f t="shared" si="13"/>
        <v>7.1544715447154471E-3</v>
      </c>
      <c r="AK65" s="17" t="s">
        <v>135</v>
      </c>
    </row>
    <row r="66" spans="1:37" ht="14.25" customHeight="1" x14ac:dyDescent="0.25">
      <c r="A66" s="38"/>
      <c r="B66" s="6" t="s">
        <v>98</v>
      </c>
      <c r="C66" s="14">
        <v>20</v>
      </c>
      <c r="D66" s="14">
        <v>0</v>
      </c>
      <c r="E66" s="15">
        <f t="shared" ref="E66:E88" si="21">D66/C66</f>
        <v>0</v>
      </c>
      <c r="F66" s="14">
        <v>12</v>
      </c>
      <c r="G66" s="14">
        <v>0</v>
      </c>
      <c r="H66" s="15">
        <f t="shared" ref="H66:H86" si="22">G66/F66</f>
        <v>0</v>
      </c>
      <c r="I66" s="14">
        <v>11</v>
      </c>
      <c r="J66" s="14">
        <v>0</v>
      </c>
      <c r="K66" s="15">
        <f t="shared" ref="K66:K86" si="23">J66/I66</f>
        <v>0</v>
      </c>
      <c r="L66" s="14">
        <v>12</v>
      </c>
      <c r="M66" s="14">
        <v>0</v>
      </c>
      <c r="N66" s="15">
        <f t="shared" ref="N66:N83" si="24">M66/L66</f>
        <v>0</v>
      </c>
      <c r="O66" s="14">
        <v>12</v>
      </c>
      <c r="P66" s="14">
        <v>0</v>
      </c>
      <c r="Q66" s="15">
        <f t="shared" ref="Q66:Q86" si="25">P66/O66</f>
        <v>0</v>
      </c>
      <c r="R66" s="14">
        <v>12</v>
      </c>
      <c r="S66" s="14">
        <v>0</v>
      </c>
      <c r="T66" s="15">
        <f t="shared" si="18"/>
        <v>0</v>
      </c>
      <c r="U66" s="14">
        <v>11</v>
      </c>
      <c r="V66" s="14">
        <v>0</v>
      </c>
      <c r="W66" s="15">
        <f t="shared" si="19"/>
        <v>0</v>
      </c>
      <c r="X66" s="14">
        <v>16</v>
      </c>
      <c r="Y66" s="14">
        <v>0</v>
      </c>
      <c r="Z66" s="15">
        <f t="shared" ref="Z66:Z86" si="26">Y66/X66</f>
        <v>0</v>
      </c>
      <c r="AA66" s="14">
        <v>16</v>
      </c>
      <c r="AB66" s="14">
        <v>0</v>
      </c>
      <c r="AC66" s="15">
        <f t="shared" ref="AC66:AC86" si="27">AB66/AA66</f>
        <v>0</v>
      </c>
      <c r="AD66" s="14">
        <v>16</v>
      </c>
      <c r="AE66" s="14">
        <v>0</v>
      </c>
      <c r="AF66" s="15">
        <f t="shared" ref="AF66:AF86" si="28">AE66/AD66</f>
        <v>0</v>
      </c>
      <c r="AG66" s="14">
        <f t="shared" si="11"/>
        <v>20</v>
      </c>
      <c r="AH66" s="14">
        <f t="shared" si="10"/>
        <v>0</v>
      </c>
      <c r="AI66" s="14">
        <f t="shared" si="12"/>
        <v>0</v>
      </c>
      <c r="AJ66" s="16">
        <f t="shared" si="13"/>
        <v>0</v>
      </c>
      <c r="AK66" s="17" t="s">
        <v>135</v>
      </c>
    </row>
    <row r="67" spans="1:37" hidden="1" x14ac:dyDescent="0.25">
      <c r="A67" s="46" t="s">
        <v>99</v>
      </c>
      <c r="B67" s="47"/>
      <c r="C67" s="3"/>
      <c r="D67" s="3">
        <v>0</v>
      </c>
      <c r="E67" s="15" t="e">
        <f t="shared" si="21"/>
        <v>#DIV/0!</v>
      </c>
      <c r="F67" s="3">
        <v>1336</v>
      </c>
      <c r="G67" s="3">
        <v>14</v>
      </c>
      <c r="H67" s="15">
        <f t="shared" si="22"/>
        <v>1.0479041916167664E-2</v>
      </c>
      <c r="I67" s="3">
        <v>1307</v>
      </c>
      <c r="J67" s="3">
        <v>9</v>
      </c>
      <c r="K67" s="15">
        <f t="shared" si="23"/>
        <v>6.8859984697781174E-3</v>
      </c>
      <c r="L67" s="3">
        <v>1513</v>
      </c>
      <c r="M67" s="3">
        <v>5</v>
      </c>
      <c r="N67" s="15">
        <f t="shared" si="24"/>
        <v>3.3046926635822869E-3</v>
      </c>
      <c r="O67" s="3">
        <v>1588</v>
      </c>
      <c r="P67" s="3">
        <v>11</v>
      </c>
      <c r="Q67" s="15">
        <f t="shared" si="25"/>
        <v>6.9269521410579345E-3</v>
      </c>
      <c r="R67" s="3">
        <v>1705</v>
      </c>
      <c r="S67" s="3">
        <v>13</v>
      </c>
      <c r="T67" s="2">
        <f t="shared" si="18"/>
        <v>7.624633431085044E-3</v>
      </c>
      <c r="U67" s="3">
        <v>2001</v>
      </c>
      <c r="V67" s="3">
        <v>25</v>
      </c>
      <c r="W67" s="15">
        <f t="shared" si="19"/>
        <v>1.249375312343828E-2</v>
      </c>
      <c r="X67" s="3">
        <v>2481</v>
      </c>
      <c r="Y67" s="3">
        <v>16</v>
      </c>
      <c r="Z67" s="15">
        <f t="shared" si="26"/>
        <v>6.4490124949617093E-3</v>
      </c>
      <c r="AA67" s="3">
        <v>2944</v>
      </c>
      <c r="AB67" s="3">
        <v>23</v>
      </c>
      <c r="AC67" s="15">
        <f t="shared" si="27"/>
        <v>7.8125E-3</v>
      </c>
      <c r="AD67" s="3">
        <v>3258</v>
      </c>
      <c r="AE67" s="3">
        <v>25</v>
      </c>
      <c r="AF67" s="15">
        <f t="shared" si="28"/>
        <v>7.6734192756292207E-3</v>
      </c>
      <c r="AG67" s="14">
        <f t="shared" si="11"/>
        <v>0</v>
      </c>
      <c r="AH67" s="14">
        <f t="shared" ref="AH67:AH88" si="29">SUM(D67,G67,J67,M67,P67,S67,V67,AB67,AE67,Y67)</f>
        <v>141</v>
      </c>
      <c r="AI67" s="14">
        <f t="shared" si="12"/>
        <v>14</v>
      </c>
      <c r="AJ67" s="16" t="e">
        <f t="shared" si="13"/>
        <v>#DIV/0!</v>
      </c>
      <c r="AK67" s="17" t="e">
        <f t="shared" si="20"/>
        <v>#DIV/0!</v>
      </c>
    </row>
    <row r="68" spans="1:37" ht="14.25" customHeight="1" x14ac:dyDescent="0.25">
      <c r="A68" s="36" t="s">
        <v>100</v>
      </c>
      <c r="B68" s="6" t="s">
        <v>101</v>
      </c>
      <c r="C68" s="14">
        <v>319</v>
      </c>
      <c r="D68" s="14">
        <v>0</v>
      </c>
      <c r="E68" s="15">
        <f t="shared" si="21"/>
        <v>0</v>
      </c>
      <c r="F68" s="14">
        <v>177</v>
      </c>
      <c r="G68" s="14">
        <v>0</v>
      </c>
      <c r="H68" s="15">
        <f t="shared" si="22"/>
        <v>0</v>
      </c>
      <c r="I68" s="14">
        <v>173</v>
      </c>
      <c r="J68" s="14">
        <v>0</v>
      </c>
      <c r="K68" s="15">
        <f t="shared" si="23"/>
        <v>0</v>
      </c>
      <c r="L68" s="14">
        <v>202</v>
      </c>
      <c r="M68" s="14">
        <v>0</v>
      </c>
      <c r="N68" s="15">
        <f t="shared" si="24"/>
        <v>0</v>
      </c>
      <c r="O68" s="14">
        <v>229</v>
      </c>
      <c r="P68" s="14">
        <v>0</v>
      </c>
      <c r="Q68" s="15">
        <f t="shared" si="25"/>
        <v>0</v>
      </c>
      <c r="R68" s="14">
        <v>241</v>
      </c>
      <c r="S68" s="14">
        <v>1</v>
      </c>
      <c r="T68" s="15">
        <f t="shared" si="18"/>
        <v>4.1493775933609959E-3</v>
      </c>
      <c r="U68" s="14">
        <v>249</v>
      </c>
      <c r="V68" s="14">
        <v>0</v>
      </c>
      <c r="W68" s="15">
        <f t="shared" si="19"/>
        <v>0</v>
      </c>
      <c r="X68" s="14">
        <v>289</v>
      </c>
      <c r="Y68" s="14">
        <v>2</v>
      </c>
      <c r="Z68" s="15">
        <f t="shared" si="26"/>
        <v>6.920415224913495E-3</v>
      </c>
      <c r="AA68" s="14">
        <v>293</v>
      </c>
      <c r="AB68" s="14">
        <v>3</v>
      </c>
      <c r="AC68" s="15">
        <f t="shared" si="27"/>
        <v>1.0238907849829351E-2</v>
      </c>
      <c r="AD68" s="14">
        <v>294</v>
      </c>
      <c r="AE68" s="14">
        <v>0</v>
      </c>
      <c r="AF68" s="15">
        <f t="shared" si="28"/>
        <v>0</v>
      </c>
      <c r="AG68" s="14">
        <f t="shared" ref="AG68:AG86" si="30">C68</f>
        <v>319</v>
      </c>
      <c r="AH68" s="14">
        <f t="shared" si="29"/>
        <v>6</v>
      </c>
      <c r="AI68" s="14">
        <f t="shared" ref="AI68:AI88" si="31">ROUND(AH68/10,0)</f>
        <v>1</v>
      </c>
      <c r="AJ68" s="16">
        <f t="shared" ref="AJ68:AJ88" si="32">AVERAGE(E68,H68,K68,N68,Q68,T68,Z68,AC68,AF68)</f>
        <v>2.3676334075670939E-3</v>
      </c>
      <c r="AK68" s="17" t="str">
        <f t="shared" si="20"/>
        <v>راكد</v>
      </c>
    </row>
    <row r="69" spans="1:37" ht="14.25" customHeight="1" x14ac:dyDescent="0.25">
      <c r="A69" s="37"/>
      <c r="B69" s="6" t="s">
        <v>102</v>
      </c>
      <c r="C69" s="14">
        <v>48</v>
      </c>
      <c r="D69" s="14">
        <v>0</v>
      </c>
      <c r="E69" s="15">
        <f t="shared" si="21"/>
        <v>0</v>
      </c>
      <c r="F69" s="14">
        <v>12</v>
      </c>
      <c r="G69" s="14">
        <v>0</v>
      </c>
      <c r="H69" s="15">
        <f t="shared" si="22"/>
        <v>0</v>
      </c>
      <c r="I69" s="14">
        <v>14</v>
      </c>
      <c r="J69" s="14">
        <v>0</v>
      </c>
      <c r="K69" s="15">
        <f t="shared" si="23"/>
        <v>0</v>
      </c>
      <c r="L69" s="14">
        <v>21</v>
      </c>
      <c r="M69" s="14">
        <v>0</v>
      </c>
      <c r="N69" s="15">
        <f t="shared" si="24"/>
        <v>0</v>
      </c>
      <c r="O69" s="14">
        <v>22</v>
      </c>
      <c r="P69" s="14">
        <v>0</v>
      </c>
      <c r="Q69" s="15">
        <f t="shared" si="25"/>
        <v>0</v>
      </c>
      <c r="R69" s="14">
        <v>29</v>
      </c>
      <c r="S69" s="14">
        <v>0</v>
      </c>
      <c r="T69" s="15">
        <f t="shared" si="18"/>
        <v>0</v>
      </c>
      <c r="U69" s="14">
        <v>29</v>
      </c>
      <c r="V69" s="14">
        <v>0</v>
      </c>
      <c r="W69" s="15">
        <f t="shared" si="19"/>
        <v>0</v>
      </c>
      <c r="X69" s="14">
        <v>40</v>
      </c>
      <c r="Y69" s="14">
        <v>0</v>
      </c>
      <c r="Z69" s="15">
        <f t="shared" si="26"/>
        <v>0</v>
      </c>
      <c r="AA69" s="14">
        <v>46</v>
      </c>
      <c r="AB69" s="14">
        <v>0</v>
      </c>
      <c r="AC69" s="15">
        <f t="shared" si="27"/>
        <v>0</v>
      </c>
      <c r="AD69" s="14">
        <v>47</v>
      </c>
      <c r="AE69" s="14">
        <v>0</v>
      </c>
      <c r="AF69" s="15">
        <f t="shared" si="28"/>
        <v>0</v>
      </c>
      <c r="AG69" s="14">
        <f t="shared" si="30"/>
        <v>48</v>
      </c>
      <c r="AH69" s="14">
        <f t="shared" si="29"/>
        <v>0</v>
      </c>
      <c r="AI69" s="14">
        <f t="shared" si="31"/>
        <v>0</v>
      </c>
      <c r="AJ69" s="16">
        <f t="shared" si="32"/>
        <v>0</v>
      </c>
      <c r="AK69" s="17" t="str">
        <f t="shared" si="20"/>
        <v>راكد</v>
      </c>
    </row>
    <row r="70" spans="1:37" ht="14.25" customHeight="1" x14ac:dyDescent="0.25">
      <c r="A70" s="37"/>
      <c r="B70" s="6" t="s">
        <v>103</v>
      </c>
      <c r="C70" s="14">
        <v>195</v>
      </c>
      <c r="D70" s="14">
        <v>0</v>
      </c>
      <c r="E70" s="15">
        <f t="shared" si="21"/>
        <v>0</v>
      </c>
      <c r="F70" s="14">
        <v>76</v>
      </c>
      <c r="G70" s="14">
        <v>0</v>
      </c>
      <c r="H70" s="15">
        <f t="shared" si="22"/>
        <v>0</v>
      </c>
      <c r="I70" s="14">
        <v>80</v>
      </c>
      <c r="J70" s="14">
        <v>1</v>
      </c>
      <c r="K70" s="15">
        <f t="shared" si="23"/>
        <v>1.2500000000000001E-2</v>
      </c>
      <c r="L70" s="14">
        <v>111</v>
      </c>
      <c r="M70" s="14">
        <v>0</v>
      </c>
      <c r="N70" s="15">
        <f t="shared" si="24"/>
        <v>0</v>
      </c>
      <c r="O70" s="14">
        <v>118</v>
      </c>
      <c r="P70" s="14">
        <v>0</v>
      </c>
      <c r="Q70" s="15">
        <f t="shared" si="25"/>
        <v>0</v>
      </c>
      <c r="R70" s="14">
        <v>132</v>
      </c>
      <c r="S70" s="14">
        <v>0</v>
      </c>
      <c r="T70" s="15">
        <f t="shared" si="18"/>
        <v>0</v>
      </c>
      <c r="U70" s="14">
        <v>138</v>
      </c>
      <c r="V70" s="14">
        <v>0</v>
      </c>
      <c r="W70" s="15">
        <f t="shared" si="19"/>
        <v>0</v>
      </c>
      <c r="X70" s="14">
        <v>164</v>
      </c>
      <c r="Y70" s="14">
        <v>1</v>
      </c>
      <c r="Z70" s="15">
        <f t="shared" si="26"/>
        <v>6.0975609756097563E-3</v>
      </c>
      <c r="AA70" s="14">
        <v>171</v>
      </c>
      <c r="AB70" s="14">
        <v>0</v>
      </c>
      <c r="AC70" s="15">
        <f t="shared" si="27"/>
        <v>0</v>
      </c>
      <c r="AD70" s="14">
        <v>179</v>
      </c>
      <c r="AE70" s="14">
        <v>0</v>
      </c>
      <c r="AF70" s="15">
        <f t="shared" si="28"/>
        <v>0</v>
      </c>
      <c r="AG70" s="14">
        <f t="shared" si="30"/>
        <v>195</v>
      </c>
      <c r="AH70" s="14">
        <f t="shared" si="29"/>
        <v>2</v>
      </c>
      <c r="AI70" s="14">
        <f t="shared" si="31"/>
        <v>0</v>
      </c>
      <c r="AJ70" s="16">
        <f t="shared" si="32"/>
        <v>2.0663956639566401E-3</v>
      </c>
      <c r="AK70" s="17" t="str">
        <f t="shared" si="20"/>
        <v>راكد</v>
      </c>
    </row>
    <row r="71" spans="1:37" ht="14.25" customHeight="1" x14ac:dyDescent="0.25">
      <c r="A71" s="37"/>
      <c r="B71" s="6" t="s">
        <v>104</v>
      </c>
      <c r="C71" s="14">
        <v>119</v>
      </c>
      <c r="D71" s="14">
        <v>0</v>
      </c>
      <c r="E71" s="15">
        <f t="shared" si="21"/>
        <v>0</v>
      </c>
      <c r="F71" s="14">
        <v>52</v>
      </c>
      <c r="G71" s="14">
        <v>0</v>
      </c>
      <c r="H71" s="15">
        <f t="shared" si="22"/>
        <v>0</v>
      </c>
      <c r="I71" s="14">
        <v>51</v>
      </c>
      <c r="J71" s="14">
        <v>0</v>
      </c>
      <c r="K71" s="15">
        <f t="shared" si="23"/>
        <v>0</v>
      </c>
      <c r="L71" s="14">
        <v>61</v>
      </c>
      <c r="M71" s="14">
        <v>0</v>
      </c>
      <c r="N71" s="15">
        <f t="shared" si="24"/>
        <v>0</v>
      </c>
      <c r="O71" s="14">
        <v>68</v>
      </c>
      <c r="P71" s="14">
        <v>0</v>
      </c>
      <c r="Q71" s="15">
        <f t="shared" si="25"/>
        <v>0</v>
      </c>
      <c r="R71" s="14">
        <v>85</v>
      </c>
      <c r="S71" s="14">
        <v>2</v>
      </c>
      <c r="T71" s="15">
        <f t="shared" si="18"/>
        <v>2.3529411764705882E-2</v>
      </c>
      <c r="U71" s="14">
        <v>89</v>
      </c>
      <c r="V71" s="14">
        <v>0</v>
      </c>
      <c r="W71" s="15">
        <f t="shared" si="19"/>
        <v>0</v>
      </c>
      <c r="X71" s="14">
        <v>103</v>
      </c>
      <c r="Y71" s="14">
        <v>0</v>
      </c>
      <c r="Z71" s="15">
        <f t="shared" si="26"/>
        <v>0</v>
      </c>
      <c r="AA71" s="14">
        <v>106</v>
      </c>
      <c r="AB71" s="14">
        <v>0</v>
      </c>
      <c r="AC71" s="15">
        <f t="shared" si="27"/>
        <v>0</v>
      </c>
      <c r="AD71" s="14">
        <v>114</v>
      </c>
      <c r="AE71" s="14">
        <v>0</v>
      </c>
      <c r="AF71" s="15">
        <f t="shared" si="28"/>
        <v>0</v>
      </c>
      <c r="AG71" s="14">
        <f t="shared" si="30"/>
        <v>119</v>
      </c>
      <c r="AH71" s="14">
        <f t="shared" si="29"/>
        <v>2</v>
      </c>
      <c r="AI71" s="14">
        <f t="shared" si="31"/>
        <v>0</v>
      </c>
      <c r="AJ71" s="16">
        <f t="shared" si="32"/>
        <v>2.6143790849673201E-3</v>
      </c>
      <c r="AK71" s="17" t="str">
        <f t="shared" si="20"/>
        <v>راكد</v>
      </c>
    </row>
    <row r="72" spans="1:37" ht="14.25" customHeight="1" x14ac:dyDescent="0.25">
      <c r="A72" s="37"/>
      <c r="B72" s="6" t="s">
        <v>105</v>
      </c>
      <c r="C72" s="14">
        <v>663</v>
      </c>
      <c r="D72" s="14">
        <v>0</v>
      </c>
      <c r="E72" s="15">
        <f t="shared" si="21"/>
        <v>0</v>
      </c>
      <c r="F72" s="14">
        <v>305</v>
      </c>
      <c r="G72" s="14">
        <v>0</v>
      </c>
      <c r="H72" s="15">
        <f t="shared" si="22"/>
        <v>0</v>
      </c>
      <c r="I72" s="14">
        <v>311</v>
      </c>
      <c r="J72" s="14">
        <v>1</v>
      </c>
      <c r="K72" s="15">
        <f t="shared" si="23"/>
        <v>3.2154340836012861E-3</v>
      </c>
      <c r="L72" s="14">
        <v>384</v>
      </c>
      <c r="M72" s="14">
        <v>0</v>
      </c>
      <c r="N72" s="15">
        <f t="shared" si="24"/>
        <v>0</v>
      </c>
      <c r="O72" s="14">
        <v>415</v>
      </c>
      <c r="P72" s="14">
        <v>4</v>
      </c>
      <c r="Q72" s="15">
        <f t="shared" si="25"/>
        <v>9.6385542168674707E-3</v>
      </c>
      <c r="R72" s="14">
        <v>445</v>
      </c>
      <c r="S72" s="14">
        <v>5</v>
      </c>
      <c r="T72" s="15">
        <f t="shared" si="18"/>
        <v>1.1235955056179775E-2</v>
      </c>
      <c r="U72" s="14">
        <v>472</v>
      </c>
      <c r="V72" s="14">
        <v>0</v>
      </c>
      <c r="W72" s="15">
        <f t="shared" si="19"/>
        <v>0</v>
      </c>
      <c r="X72" s="14">
        <v>568</v>
      </c>
      <c r="Y72" s="14">
        <v>2</v>
      </c>
      <c r="Z72" s="15">
        <f t="shared" si="26"/>
        <v>3.5211267605633804E-3</v>
      </c>
      <c r="AA72" s="14">
        <v>606</v>
      </c>
      <c r="AB72" s="14">
        <v>1</v>
      </c>
      <c r="AC72" s="15">
        <f t="shared" si="27"/>
        <v>1.6501650165016502E-3</v>
      </c>
      <c r="AD72" s="14">
        <v>605</v>
      </c>
      <c r="AE72" s="14">
        <v>1</v>
      </c>
      <c r="AF72" s="15">
        <f t="shared" si="28"/>
        <v>1.652892561983471E-3</v>
      </c>
      <c r="AG72" s="14">
        <f t="shared" si="30"/>
        <v>663</v>
      </c>
      <c r="AH72" s="14">
        <f t="shared" si="29"/>
        <v>14</v>
      </c>
      <c r="AI72" s="14">
        <f t="shared" si="31"/>
        <v>1</v>
      </c>
      <c r="AJ72" s="16">
        <f t="shared" si="32"/>
        <v>3.4349030772996701E-3</v>
      </c>
      <c r="AK72" s="17" t="str">
        <f t="shared" si="20"/>
        <v>راكد</v>
      </c>
    </row>
    <row r="73" spans="1:37" ht="14.25" customHeight="1" x14ac:dyDescent="0.25">
      <c r="A73" s="38"/>
      <c r="B73" s="6" t="s">
        <v>106</v>
      </c>
      <c r="C73" s="14">
        <v>2352</v>
      </c>
      <c r="D73" s="14">
        <v>1</v>
      </c>
      <c r="E73" s="15">
        <f t="shared" si="21"/>
        <v>4.2517006802721087E-4</v>
      </c>
      <c r="F73" s="14">
        <v>1089</v>
      </c>
      <c r="G73" s="14">
        <v>10</v>
      </c>
      <c r="H73" s="15">
        <f t="shared" si="22"/>
        <v>9.1827364554637279E-3</v>
      </c>
      <c r="I73" s="14">
        <v>1097</v>
      </c>
      <c r="J73" s="14">
        <v>6</v>
      </c>
      <c r="K73" s="15">
        <f t="shared" si="23"/>
        <v>5.4694621695533276E-3</v>
      </c>
      <c r="L73" s="14">
        <v>1458</v>
      </c>
      <c r="M73" s="14">
        <v>7</v>
      </c>
      <c r="N73" s="15">
        <f t="shared" si="24"/>
        <v>4.8010973936899867E-3</v>
      </c>
      <c r="O73" s="14">
        <v>1572</v>
      </c>
      <c r="P73" s="14">
        <v>9</v>
      </c>
      <c r="Q73" s="15">
        <f t="shared" si="25"/>
        <v>5.7251908396946565E-3</v>
      </c>
      <c r="R73" s="14">
        <v>1664</v>
      </c>
      <c r="S73" s="14">
        <v>26</v>
      </c>
      <c r="T73" s="15">
        <f t="shared" si="18"/>
        <v>1.5625E-2</v>
      </c>
      <c r="U73" s="14">
        <v>1859</v>
      </c>
      <c r="V73" s="14">
        <v>18</v>
      </c>
      <c r="W73" s="15">
        <f t="shared" si="19"/>
        <v>9.6826250672404513E-3</v>
      </c>
      <c r="X73" s="14">
        <v>1995</v>
      </c>
      <c r="Y73" s="14">
        <v>19</v>
      </c>
      <c r="Z73" s="15">
        <f t="shared" si="26"/>
        <v>9.5238095238095247E-3</v>
      </c>
      <c r="AA73" s="14">
        <v>2175</v>
      </c>
      <c r="AB73" s="14">
        <v>16</v>
      </c>
      <c r="AC73" s="15">
        <f t="shared" si="27"/>
        <v>7.3563218390804595E-3</v>
      </c>
      <c r="AD73" s="14">
        <v>2166</v>
      </c>
      <c r="AE73" s="14">
        <v>2</v>
      </c>
      <c r="AF73" s="15">
        <f t="shared" si="28"/>
        <v>9.2336103416435823E-4</v>
      </c>
      <c r="AG73" s="14">
        <f t="shared" si="30"/>
        <v>2352</v>
      </c>
      <c r="AH73" s="14">
        <f t="shared" si="29"/>
        <v>114</v>
      </c>
      <c r="AI73" s="14">
        <f t="shared" si="31"/>
        <v>11</v>
      </c>
      <c r="AJ73" s="16">
        <f t="shared" si="32"/>
        <v>6.55912770260925E-3</v>
      </c>
      <c r="AK73" s="17" t="str">
        <f t="shared" si="20"/>
        <v>راكد</v>
      </c>
    </row>
    <row r="74" spans="1:37" hidden="1" x14ac:dyDescent="0.25">
      <c r="A74" s="46" t="s">
        <v>107</v>
      </c>
      <c r="B74" s="47"/>
      <c r="C74" s="3"/>
      <c r="D74" s="3">
        <v>0</v>
      </c>
      <c r="E74" s="15" t="e">
        <f t="shared" si="21"/>
        <v>#DIV/0!</v>
      </c>
      <c r="F74" s="3">
        <v>1711</v>
      </c>
      <c r="G74" s="3">
        <v>10</v>
      </c>
      <c r="H74" s="15">
        <f t="shared" si="22"/>
        <v>5.8445353594389245E-3</v>
      </c>
      <c r="I74" s="3">
        <v>1726</v>
      </c>
      <c r="J74" s="3">
        <v>8</v>
      </c>
      <c r="K74" s="15">
        <f t="shared" si="23"/>
        <v>4.6349942062572421E-3</v>
      </c>
      <c r="L74" s="3">
        <v>2237</v>
      </c>
      <c r="M74" s="3">
        <v>7</v>
      </c>
      <c r="N74" s="15">
        <f t="shared" si="24"/>
        <v>3.1291908806437194E-3</v>
      </c>
      <c r="O74" s="3">
        <v>2424</v>
      </c>
      <c r="P74" s="3">
        <v>13</v>
      </c>
      <c r="Q74" s="15">
        <f t="shared" si="25"/>
        <v>5.3630363036303629E-3</v>
      </c>
      <c r="R74" s="3">
        <v>2596</v>
      </c>
      <c r="S74" s="3">
        <v>34</v>
      </c>
      <c r="T74" s="2">
        <f t="shared" si="18"/>
        <v>1.3097072419106317E-2</v>
      </c>
      <c r="U74" s="3">
        <v>2836</v>
      </c>
      <c r="V74" s="3">
        <v>18</v>
      </c>
      <c r="W74" s="2">
        <f t="shared" si="19"/>
        <v>6.3469675599435822E-3</v>
      </c>
      <c r="X74" s="3">
        <v>3159</v>
      </c>
      <c r="Y74" s="3">
        <v>24</v>
      </c>
      <c r="Z74" s="15">
        <f t="shared" si="26"/>
        <v>7.5973409306742644E-3</v>
      </c>
      <c r="AA74" s="3">
        <v>3397</v>
      </c>
      <c r="AB74" s="3">
        <v>20</v>
      </c>
      <c r="AC74" s="15">
        <f t="shared" si="27"/>
        <v>5.8875478363261706E-3</v>
      </c>
      <c r="AD74" s="3">
        <v>3407</v>
      </c>
      <c r="AE74" s="3">
        <v>3</v>
      </c>
      <c r="AF74" s="15">
        <f t="shared" si="28"/>
        <v>8.8054006457293811E-4</v>
      </c>
      <c r="AG74" s="14">
        <f t="shared" si="30"/>
        <v>0</v>
      </c>
      <c r="AH74" s="14">
        <f t="shared" si="29"/>
        <v>137</v>
      </c>
      <c r="AI74" s="14">
        <f t="shared" si="31"/>
        <v>14</v>
      </c>
      <c r="AJ74" s="16" t="e">
        <f t="shared" si="32"/>
        <v>#DIV/0!</v>
      </c>
      <c r="AK74" s="17" t="e">
        <f t="shared" si="20"/>
        <v>#DIV/0!</v>
      </c>
    </row>
    <row r="75" spans="1:37" ht="14.25" customHeight="1" x14ac:dyDescent="0.25">
      <c r="A75" s="36" t="s">
        <v>108</v>
      </c>
      <c r="B75" s="6" t="s">
        <v>109</v>
      </c>
      <c r="C75" s="14">
        <v>554</v>
      </c>
      <c r="D75" s="14">
        <v>0</v>
      </c>
      <c r="E75" s="15">
        <f t="shared" si="21"/>
        <v>0</v>
      </c>
      <c r="F75" s="14">
        <v>294</v>
      </c>
      <c r="G75" s="14">
        <v>1</v>
      </c>
      <c r="H75" s="15">
        <f t="shared" si="22"/>
        <v>3.4013605442176869E-3</v>
      </c>
      <c r="I75" s="14">
        <v>284</v>
      </c>
      <c r="J75" s="14">
        <v>4</v>
      </c>
      <c r="K75" s="15">
        <f t="shared" si="23"/>
        <v>1.4084507042253521E-2</v>
      </c>
      <c r="L75" s="14">
        <v>369</v>
      </c>
      <c r="M75" s="14">
        <v>8</v>
      </c>
      <c r="N75" s="15">
        <f t="shared" si="24"/>
        <v>2.1680216802168022E-2</v>
      </c>
      <c r="O75" s="14">
        <v>368</v>
      </c>
      <c r="P75" s="14">
        <v>2</v>
      </c>
      <c r="Q75" s="15">
        <f t="shared" si="25"/>
        <v>5.434782608695652E-3</v>
      </c>
      <c r="R75" s="14">
        <v>414</v>
      </c>
      <c r="S75" s="14">
        <v>2</v>
      </c>
      <c r="T75" s="15">
        <f t="shared" si="18"/>
        <v>4.830917874396135E-3</v>
      </c>
      <c r="U75" s="14">
        <v>441</v>
      </c>
      <c r="V75" s="14">
        <v>4</v>
      </c>
      <c r="W75" s="15">
        <f t="shared" si="19"/>
        <v>9.0702947845804991E-3</v>
      </c>
      <c r="X75" s="14">
        <v>422</v>
      </c>
      <c r="Y75" s="14">
        <v>4</v>
      </c>
      <c r="Z75" s="15">
        <f t="shared" si="26"/>
        <v>9.4786729857819912E-3</v>
      </c>
      <c r="AA75" s="14">
        <v>458</v>
      </c>
      <c r="AB75" s="14">
        <v>3</v>
      </c>
      <c r="AC75" s="15">
        <f t="shared" si="27"/>
        <v>6.5502183406113534E-3</v>
      </c>
      <c r="AD75" s="14">
        <v>465</v>
      </c>
      <c r="AE75" s="14">
        <v>2</v>
      </c>
      <c r="AF75" s="15">
        <f t="shared" si="28"/>
        <v>4.3010752688172043E-3</v>
      </c>
      <c r="AG75" s="14">
        <f t="shared" si="30"/>
        <v>554</v>
      </c>
      <c r="AH75" s="14">
        <f t="shared" si="29"/>
        <v>30</v>
      </c>
      <c r="AI75" s="14">
        <f t="shared" si="31"/>
        <v>3</v>
      </c>
      <c r="AJ75" s="16">
        <f t="shared" si="32"/>
        <v>7.7513057185490631E-3</v>
      </c>
      <c r="AK75" s="17" t="str">
        <f t="shared" si="20"/>
        <v>راكد</v>
      </c>
    </row>
    <row r="76" spans="1:37" ht="14.25" customHeight="1" x14ac:dyDescent="0.25">
      <c r="A76" s="37"/>
      <c r="B76" s="6" t="s">
        <v>110</v>
      </c>
      <c r="C76" s="14">
        <v>112</v>
      </c>
      <c r="D76" s="14">
        <v>0</v>
      </c>
      <c r="E76" s="15">
        <f t="shared" si="21"/>
        <v>0</v>
      </c>
      <c r="F76" s="14">
        <v>77</v>
      </c>
      <c r="G76" s="14">
        <v>0</v>
      </c>
      <c r="H76" s="15">
        <f t="shared" si="22"/>
        <v>0</v>
      </c>
      <c r="I76" s="14">
        <v>77</v>
      </c>
      <c r="J76" s="14">
        <v>0</v>
      </c>
      <c r="K76" s="15">
        <f t="shared" si="23"/>
        <v>0</v>
      </c>
      <c r="L76" s="14">
        <v>90</v>
      </c>
      <c r="M76" s="14">
        <v>0</v>
      </c>
      <c r="N76" s="15">
        <f t="shared" si="24"/>
        <v>0</v>
      </c>
      <c r="O76" s="14">
        <v>94</v>
      </c>
      <c r="P76" s="14">
        <v>0</v>
      </c>
      <c r="Q76" s="15">
        <f t="shared" si="25"/>
        <v>0</v>
      </c>
      <c r="R76" s="14">
        <v>100</v>
      </c>
      <c r="S76" s="14">
        <v>2</v>
      </c>
      <c r="T76" s="15">
        <f t="shared" si="18"/>
        <v>0.02</v>
      </c>
      <c r="U76" s="14">
        <v>99</v>
      </c>
      <c r="V76" s="14">
        <v>0</v>
      </c>
      <c r="W76" s="15">
        <f t="shared" si="19"/>
        <v>0</v>
      </c>
      <c r="X76" s="14">
        <v>105</v>
      </c>
      <c r="Y76" s="14">
        <v>0</v>
      </c>
      <c r="Z76" s="15">
        <f t="shared" si="26"/>
        <v>0</v>
      </c>
      <c r="AA76" s="14">
        <v>108</v>
      </c>
      <c r="AB76" s="14">
        <v>1</v>
      </c>
      <c r="AC76" s="15">
        <f t="shared" si="27"/>
        <v>9.2592592592592587E-3</v>
      </c>
      <c r="AD76" s="14">
        <v>111</v>
      </c>
      <c r="AE76" s="14">
        <v>0</v>
      </c>
      <c r="AF76" s="15">
        <f t="shared" si="28"/>
        <v>0</v>
      </c>
      <c r="AG76" s="14">
        <f t="shared" si="30"/>
        <v>112</v>
      </c>
      <c r="AH76" s="14">
        <f t="shared" si="29"/>
        <v>3</v>
      </c>
      <c r="AI76" s="14">
        <f t="shared" si="31"/>
        <v>0</v>
      </c>
      <c r="AJ76" s="16">
        <f t="shared" si="32"/>
        <v>3.2510288065843622E-3</v>
      </c>
      <c r="AK76" s="17" t="str">
        <f t="shared" si="20"/>
        <v>راكد</v>
      </c>
    </row>
    <row r="77" spans="1:37" ht="14.25" customHeight="1" x14ac:dyDescent="0.25">
      <c r="A77" s="37"/>
      <c r="B77" s="6" t="s">
        <v>113</v>
      </c>
      <c r="C77" s="14">
        <v>21</v>
      </c>
      <c r="D77" s="14">
        <v>1</v>
      </c>
      <c r="E77" s="15">
        <f t="shared" si="21"/>
        <v>4.7619047619047616E-2</v>
      </c>
      <c r="F77" s="14">
        <v>12</v>
      </c>
      <c r="G77" s="14">
        <v>2</v>
      </c>
      <c r="H77" s="15">
        <f t="shared" si="22"/>
        <v>0.16666666666666666</v>
      </c>
      <c r="I77" s="14">
        <v>10</v>
      </c>
      <c r="J77" s="14">
        <v>2</v>
      </c>
      <c r="K77" s="15">
        <f t="shared" si="23"/>
        <v>0.2</v>
      </c>
      <c r="L77" s="14">
        <v>16</v>
      </c>
      <c r="M77" s="14">
        <v>1</v>
      </c>
      <c r="N77" s="15">
        <f t="shared" si="24"/>
        <v>6.25E-2</v>
      </c>
      <c r="O77" s="14">
        <v>13</v>
      </c>
      <c r="P77" s="14">
        <v>1</v>
      </c>
      <c r="Q77" s="15">
        <f t="shared" si="25"/>
        <v>7.6923076923076927E-2</v>
      </c>
      <c r="R77" s="14">
        <v>14</v>
      </c>
      <c r="S77" s="14">
        <v>0</v>
      </c>
      <c r="T77" s="15">
        <f t="shared" si="18"/>
        <v>0</v>
      </c>
      <c r="U77" s="14">
        <v>16</v>
      </c>
      <c r="V77" s="14">
        <v>0</v>
      </c>
      <c r="W77" s="15">
        <f t="shared" si="19"/>
        <v>0</v>
      </c>
      <c r="X77" s="14">
        <v>21</v>
      </c>
      <c r="Y77" s="14">
        <v>0</v>
      </c>
      <c r="Z77" s="15">
        <f t="shared" si="26"/>
        <v>0</v>
      </c>
      <c r="AA77" s="14">
        <v>23</v>
      </c>
      <c r="AB77" s="14">
        <v>0</v>
      </c>
      <c r="AC77" s="15">
        <f t="shared" si="27"/>
        <v>0</v>
      </c>
      <c r="AD77" s="14">
        <v>21</v>
      </c>
      <c r="AE77" s="14">
        <v>0</v>
      </c>
      <c r="AF77" s="15">
        <f t="shared" si="28"/>
        <v>0</v>
      </c>
      <c r="AG77" s="14">
        <f t="shared" si="30"/>
        <v>21</v>
      </c>
      <c r="AH77" s="14">
        <f t="shared" si="29"/>
        <v>7</v>
      </c>
      <c r="AI77" s="14">
        <f t="shared" si="31"/>
        <v>1</v>
      </c>
      <c r="AJ77" s="16">
        <f t="shared" si="32"/>
        <v>6.1523199023199027E-2</v>
      </c>
      <c r="AK77" s="17" t="str">
        <f t="shared" si="20"/>
        <v>مشبع</v>
      </c>
    </row>
    <row r="78" spans="1:37" ht="14.25" customHeight="1" x14ac:dyDescent="0.25">
      <c r="A78" s="37"/>
      <c r="B78" s="6" t="s">
        <v>115</v>
      </c>
      <c r="C78" s="14">
        <v>64</v>
      </c>
      <c r="D78" s="14">
        <v>0</v>
      </c>
      <c r="E78" s="15">
        <f t="shared" si="21"/>
        <v>0</v>
      </c>
      <c r="F78" s="14">
        <v>34</v>
      </c>
      <c r="G78" s="14">
        <v>0</v>
      </c>
      <c r="H78" s="15">
        <f t="shared" si="22"/>
        <v>0</v>
      </c>
      <c r="I78" s="14">
        <v>32</v>
      </c>
      <c r="J78" s="14">
        <v>0</v>
      </c>
      <c r="K78" s="15">
        <f t="shared" si="23"/>
        <v>0</v>
      </c>
      <c r="L78" s="14">
        <v>35</v>
      </c>
      <c r="M78" s="14">
        <v>0</v>
      </c>
      <c r="N78" s="15">
        <f t="shared" si="24"/>
        <v>0</v>
      </c>
      <c r="O78" s="14">
        <v>42</v>
      </c>
      <c r="P78" s="14">
        <v>0</v>
      </c>
      <c r="Q78" s="15">
        <f t="shared" si="25"/>
        <v>0</v>
      </c>
      <c r="R78" s="14">
        <v>47</v>
      </c>
      <c r="S78" s="14">
        <v>2</v>
      </c>
      <c r="T78" s="15">
        <f t="shared" ref="T78:T88" si="33">S78/R78</f>
        <v>4.2553191489361701E-2</v>
      </c>
      <c r="U78" s="14">
        <v>51</v>
      </c>
      <c r="V78" s="14">
        <v>1</v>
      </c>
      <c r="W78" s="15">
        <f t="shared" ref="W78:W88" si="34">V78/U78</f>
        <v>1.9607843137254902E-2</v>
      </c>
      <c r="X78" s="14">
        <v>57</v>
      </c>
      <c r="Y78" s="14">
        <v>1</v>
      </c>
      <c r="Z78" s="15">
        <f t="shared" si="26"/>
        <v>1.7543859649122806E-2</v>
      </c>
      <c r="AA78" s="14">
        <v>66</v>
      </c>
      <c r="AB78" s="14">
        <v>0</v>
      </c>
      <c r="AC78" s="15">
        <f t="shared" si="27"/>
        <v>0</v>
      </c>
      <c r="AD78" s="14">
        <v>66</v>
      </c>
      <c r="AE78" s="14">
        <v>1</v>
      </c>
      <c r="AF78" s="15">
        <f t="shared" si="28"/>
        <v>1.5151515151515152E-2</v>
      </c>
      <c r="AG78" s="14">
        <f t="shared" si="30"/>
        <v>64</v>
      </c>
      <c r="AH78" s="14">
        <f t="shared" si="29"/>
        <v>5</v>
      </c>
      <c r="AI78" s="14">
        <f t="shared" si="31"/>
        <v>1</v>
      </c>
      <c r="AJ78" s="16">
        <f t="shared" si="32"/>
        <v>8.3609518099999613E-3</v>
      </c>
      <c r="AK78" s="17" t="str">
        <f t="shared" si="20"/>
        <v>راكد</v>
      </c>
    </row>
    <row r="79" spans="1:37" ht="14.25" customHeight="1" x14ac:dyDescent="0.25">
      <c r="A79" s="37"/>
      <c r="B79" s="6" t="s">
        <v>116</v>
      </c>
      <c r="C79" s="14">
        <v>56</v>
      </c>
      <c r="D79" s="14">
        <v>0</v>
      </c>
      <c r="E79" s="15">
        <f t="shared" si="21"/>
        <v>0</v>
      </c>
      <c r="F79" s="14">
        <v>54</v>
      </c>
      <c r="G79" s="14">
        <v>0</v>
      </c>
      <c r="H79" s="15">
        <f t="shared" si="22"/>
        <v>0</v>
      </c>
      <c r="I79" s="14">
        <v>53</v>
      </c>
      <c r="J79" s="14">
        <v>0</v>
      </c>
      <c r="K79" s="15">
        <f t="shared" si="23"/>
        <v>0</v>
      </c>
      <c r="L79" s="14">
        <v>57</v>
      </c>
      <c r="M79" s="14">
        <v>1</v>
      </c>
      <c r="N79" s="15">
        <f t="shared" si="24"/>
        <v>1.7543859649122806E-2</v>
      </c>
      <c r="O79" s="14">
        <v>50</v>
      </c>
      <c r="P79" s="14">
        <v>2</v>
      </c>
      <c r="Q79" s="15">
        <f t="shared" si="25"/>
        <v>0.04</v>
      </c>
      <c r="R79" s="14">
        <v>54</v>
      </c>
      <c r="S79" s="14">
        <v>1</v>
      </c>
      <c r="T79" s="15">
        <f t="shared" si="33"/>
        <v>1.8518518518518517E-2</v>
      </c>
      <c r="U79" s="14">
        <v>56</v>
      </c>
      <c r="V79" s="14">
        <v>1</v>
      </c>
      <c r="W79" s="15">
        <f t="shared" si="34"/>
        <v>1.7857142857142856E-2</v>
      </c>
      <c r="X79" s="14">
        <v>57</v>
      </c>
      <c r="Y79" s="14">
        <v>0</v>
      </c>
      <c r="Z79" s="15">
        <f t="shared" si="26"/>
        <v>0</v>
      </c>
      <c r="AA79" s="14">
        <v>58</v>
      </c>
      <c r="AB79" s="14">
        <v>0</v>
      </c>
      <c r="AC79" s="15">
        <f t="shared" si="27"/>
        <v>0</v>
      </c>
      <c r="AD79" s="14">
        <v>59</v>
      </c>
      <c r="AE79" s="14">
        <v>1</v>
      </c>
      <c r="AF79" s="15">
        <f t="shared" si="28"/>
        <v>1.6949152542372881E-2</v>
      </c>
      <c r="AG79" s="14">
        <f t="shared" si="30"/>
        <v>56</v>
      </c>
      <c r="AH79" s="14">
        <f t="shared" si="29"/>
        <v>6</v>
      </c>
      <c r="AI79" s="14">
        <f t="shared" si="31"/>
        <v>1</v>
      </c>
      <c r="AJ79" s="16">
        <f t="shared" si="32"/>
        <v>1.0334614523334913E-2</v>
      </c>
      <c r="AK79" s="17" t="str">
        <f t="shared" si="20"/>
        <v>مشبع</v>
      </c>
    </row>
    <row r="80" spans="1:37" ht="14.25" customHeight="1" x14ac:dyDescent="0.25">
      <c r="A80" s="37"/>
      <c r="B80" s="6" t="s">
        <v>117</v>
      </c>
      <c r="C80" s="14">
        <v>148</v>
      </c>
      <c r="D80" s="14">
        <v>0</v>
      </c>
      <c r="E80" s="15">
        <f t="shared" si="21"/>
        <v>0</v>
      </c>
      <c r="F80" s="14">
        <v>96</v>
      </c>
      <c r="G80" s="14">
        <v>0</v>
      </c>
      <c r="H80" s="15">
        <f t="shared" si="22"/>
        <v>0</v>
      </c>
      <c r="I80" s="14">
        <v>95</v>
      </c>
      <c r="J80" s="14">
        <v>1</v>
      </c>
      <c r="K80" s="15">
        <f t="shared" si="23"/>
        <v>1.0526315789473684E-2</v>
      </c>
      <c r="L80" s="14">
        <v>98</v>
      </c>
      <c r="M80" s="14">
        <v>0</v>
      </c>
      <c r="N80" s="15">
        <f t="shared" si="24"/>
        <v>0</v>
      </c>
      <c r="O80" s="14">
        <v>109</v>
      </c>
      <c r="P80" s="14">
        <v>0</v>
      </c>
      <c r="Q80" s="15">
        <f t="shared" si="25"/>
        <v>0</v>
      </c>
      <c r="R80" s="14">
        <v>121</v>
      </c>
      <c r="S80" s="14">
        <v>1</v>
      </c>
      <c r="T80" s="15">
        <f t="shared" si="33"/>
        <v>8.2644628099173556E-3</v>
      </c>
      <c r="U80" s="14">
        <v>120</v>
      </c>
      <c r="V80" s="14">
        <v>0</v>
      </c>
      <c r="W80" s="15">
        <f t="shared" si="34"/>
        <v>0</v>
      </c>
      <c r="X80" s="14">
        <v>140</v>
      </c>
      <c r="Y80" s="14">
        <v>0</v>
      </c>
      <c r="Z80" s="15">
        <f t="shared" si="26"/>
        <v>0</v>
      </c>
      <c r="AA80" s="14">
        <v>143</v>
      </c>
      <c r="AB80" s="14">
        <v>1</v>
      </c>
      <c r="AC80" s="15">
        <f t="shared" si="27"/>
        <v>6.993006993006993E-3</v>
      </c>
      <c r="AD80" s="14">
        <v>144</v>
      </c>
      <c r="AE80" s="14">
        <v>0</v>
      </c>
      <c r="AF80" s="15">
        <f t="shared" si="28"/>
        <v>0</v>
      </c>
      <c r="AG80" s="14">
        <f t="shared" si="30"/>
        <v>148</v>
      </c>
      <c r="AH80" s="14">
        <f t="shared" si="29"/>
        <v>3</v>
      </c>
      <c r="AI80" s="14">
        <f t="shared" si="31"/>
        <v>0</v>
      </c>
      <c r="AJ80" s="16">
        <f t="shared" si="32"/>
        <v>2.8648650658220035E-3</v>
      </c>
      <c r="AK80" s="17" t="str">
        <f t="shared" si="20"/>
        <v>راكد</v>
      </c>
    </row>
    <row r="81" spans="1:37" ht="14.25" customHeight="1" x14ac:dyDescent="0.25">
      <c r="A81" s="38"/>
      <c r="B81" s="6" t="s">
        <v>118</v>
      </c>
      <c r="C81" s="14">
        <v>497</v>
      </c>
      <c r="D81" s="14">
        <v>0</v>
      </c>
      <c r="E81" s="15">
        <f t="shared" si="21"/>
        <v>0</v>
      </c>
      <c r="F81" s="14">
        <v>338</v>
      </c>
      <c r="G81" s="14">
        <v>6</v>
      </c>
      <c r="H81" s="15">
        <f t="shared" si="22"/>
        <v>1.7751479289940829E-2</v>
      </c>
      <c r="I81" s="14">
        <v>330</v>
      </c>
      <c r="J81" s="14">
        <v>1</v>
      </c>
      <c r="K81" s="15">
        <f t="shared" si="23"/>
        <v>3.0303030303030303E-3</v>
      </c>
      <c r="L81" s="14">
        <v>378</v>
      </c>
      <c r="M81" s="14">
        <v>5</v>
      </c>
      <c r="N81" s="15">
        <f t="shared" si="24"/>
        <v>1.3227513227513227E-2</v>
      </c>
      <c r="O81" s="14">
        <v>369</v>
      </c>
      <c r="P81" s="14">
        <v>6</v>
      </c>
      <c r="Q81" s="15">
        <f t="shared" si="25"/>
        <v>1.6260162601626018E-2</v>
      </c>
      <c r="R81" s="14">
        <v>411</v>
      </c>
      <c r="S81" s="14">
        <v>3</v>
      </c>
      <c r="T81" s="15">
        <f t="shared" si="33"/>
        <v>7.2992700729927005E-3</v>
      </c>
      <c r="U81" s="14">
        <v>428</v>
      </c>
      <c r="V81" s="14">
        <v>2</v>
      </c>
      <c r="W81" s="15">
        <f t="shared" si="34"/>
        <v>4.6728971962616819E-3</v>
      </c>
      <c r="X81" s="14">
        <v>417</v>
      </c>
      <c r="Y81" s="14">
        <v>0</v>
      </c>
      <c r="Z81" s="15">
        <f t="shared" si="26"/>
        <v>0</v>
      </c>
      <c r="AA81" s="14">
        <v>444</v>
      </c>
      <c r="AB81" s="14">
        <v>1</v>
      </c>
      <c r="AC81" s="15">
        <f t="shared" si="27"/>
        <v>2.2522522522522522E-3</v>
      </c>
      <c r="AD81" s="14">
        <v>442</v>
      </c>
      <c r="AE81" s="14">
        <v>2</v>
      </c>
      <c r="AF81" s="15">
        <f t="shared" si="28"/>
        <v>4.5248868778280547E-3</v>
      </c>
      <c r="AG81" s="14">
        <f t="shared" si="30"/>
        <v>497</v>
      </c>
      <c r="AH81" s="14">
        <f t="shared" si="29"/>
        <v>26</v>
      </c>
      <c r="AI81" s="14">
        <f t="shared" si="31"/>
        <v>3</v>
      </c>
      <c r="AJ81" s="16">
        <f t="shared" si="32"/>
        <v>7.1495408169395674E-3</v>
      </c>
      <c r="AK81" s="17" t="str">
        <f t="shared" si="20"/>
        <v>راكد</v>
      </c>
    </row>
    <row r="82" spans="1:37" hidden="1" x14ac:dyDescent="0.25">
      <c r="A82" s="46" t="s">
        <v>119</v>
      </c>
      <c r="B82" s="47"/>
      <c r="C82" s="3"/>
      <c r="D82" s="3">
        <v>0</v>
      </c>
      <c r="E82" s="15" t="e">
        <f t="shared" si="21"/>
        <v>#DIV/0!</v>
      </c>
      <c r="F82" s="3">
        <v>918</v>
      </c>
      <c r="G82" s="3">
        <v>9</v>
      </c>
      <c r="H82" s="15">
        <f t="shared" si="22"/>
        <v>9.8039215686274508E-3</v>
      </c>
      <c r="I82" s="3">
        <v>895</v>
      </c>
      <c r="J82" s="3">
        <v>8</v>
      </c>
      <c r="K82" s="15">
        <f t="shared" si="23"/>
        <v>8.9385474860335188E-3</v>
      </c>
      <c r="L82" s="3">
        <v>1058</v>
      </c>
      <c r="M82" s="3">
        <v>17</v>
      </c>
      <c r="N82" s="15">
        <f t="shared" si="24"/>
        <v>1.6068052930056712E-2</v>
      </c>
      <c r="O82" s="3">
        <v>1058</v>
      </c>
      <c r="P82" s="3">
        <v>11</v>
      </c>
      <c r="Q82" s="15">
        <f t="shared" si="25"/>
        <v>1.0396975425330813E-2</v>
      </c>
      <c r="R82" s="3">
        <v>1171</v>
      </c>
      <c r="S82" s="3">
        <v>15</v>
      </c>
      <c r="T82" s="2">
        <f t="shared" si="33"/>
        <v>1.2809564474807857E-2</v>
      </c>
      <c r="U82" s="3">
        <v>1219</v>
      </c>
      <c r="V82" s="3">
        <v>8</v>
      </c>
      <c r="W82" s="2">
        <f t="shared" si="34"/>
        <v>6.5627563576702219E-3</v>
      </c>
      <c r="X82" s="3">
        <v>1229</v>
      </c>
      <c r="Y82" s="3">
        <v>5</v>
      </c>
      <c r="Z82" s="15">
        <f t="shared" si="26"/>
        <v>4.0683482506102524E-3</v>
      </c>
      <c r="AA82" s="3">
        <v>1313</v>
      </c>
      <c r="AB82" s="3">
        <v>6</v>
      </c>
      <c r="AC82" s="15">
        <f t="shared" si="27"/>
        <v>4.56968773800457E-3</v>
      </c>
      <c r="AD82" s="3">
        <v>1325</v>
      </c>
      <c r="AE82" s="3">
        <v>6</v>
      </c>
      <c r="AF82" s="15">
        <f t="shared" si="28"/>
        <v>4.528301886792453E-3</v>
      </c>
      <c r="AG82" s="14">
        <f t="shared" si="30"/>
        <v>0</v>
      </c>
      <c r="AH82" s="14">
        <f t="shared" si="29"/>
        <v>85</v>
      </c>
      <c r="AI82" s="14">
        <f t="shared" si="31"/>
        <v>9</v>
      </c>
      <c r="AJ82" s="16" t="e">
        <f t="shared" si="32"/>
        <v>#DIV/0!</v>
      </c>
      <c r="AK82" s="17" t="e">
        <f t="shared" si="20"/>
        <v>#DIV/0!</v>
      </c>
    </row>
    <row r="83" spans="1:37" ht="14.25" customHeight="1" x14ac:dyDescent="0.25">
      <c r="A83" s="36" t="s">
        <v>143</v>
      </c>
      <c r="B83" s="6" t="s">
        <v>120</v>
      </c>
      <c r="C83" s="14">
        <v>101</v>
      </c>
      <c r="D83" s="14">
        <v>0</v>
      </c>
      <c r="E83" s="15">
        <f t="shared" si="21"/>
        <v>0</v>
      </c>
      <c r="F83" s="14">
        <v>53</v>
      </c>
      <c r="G83" s="14">
        <v>0</v>
      </c>
      <c r="H83" s="15">
        <f t="shared" si="22"/>
        <v>0</v>
      </c>
      <c r="I83" s="14">
        <v>54</v>
      </c>
      <c r="J83" s="14">
        <v>1</v>
      </c>
      <c r="K83" s="15">
        <f t="shared" si="23"/>
        <v>1.8518518518518517E-2</v>
      </c>
      <c r="L83" s="14">
        <v>67</v>
      </c>
      <c r="M83" s="14">
        <v>0</v>
      </c>
      <c r="N83" s="15">
        <f t="shared" si="24"/>
        <v>0</v>
      </c>
      <c r="O83" s="14">
        <v>74</v>
      </c>
      <c r="P83" s="14">
        <v>1</v>
      </c>
      <c r="Q83" s="15">
        <f t="shared" si="25"/>
        <v>1.3513513513513514E-2</v>
      </c>
      <c r="R83" s="14">
        <v>87</v>
      </c>
      <c r="S83" s="14">
        <v>0</v>
      </c>
      <c r="T83" s="15">
        <f t="shared" si="33"/>
        <v>0</v>
      </c>
      <c r="U83" s="14">
        <v>89</v>
      </c>
      <c r="V83" s="14">
        <v>0</v>
      </c>
      <c r="W83" s="15">
        <f t="shared" si="34"/>
        <v>0</v>
      </c>
      <c r="X83" s="14">
        <v>103</v>
      </c>
      <c r="Y83" s="14">
        <v>0</v>
      </c>
      <c r="Z83" s="15">
        <f t="shared" si="26"/>
        <v>0</v>
      </c>
      <c r="AA83" s="14">
        <v>97</v>
      </c>
      <c r="AB83" s="14">
        <v>1</v>
      </c>
      <c r="AC83" s="15">
        <f t="shared" si="27"/>
        <v>1.0309278350515464E-2</v>
      </c>
      <c r="AD83" s="14">
        <v>98</v>
      </c>
      <c r="AE83" s="14">
        <v>0</v>
      </c>
      <c r="AF83" s="15">
        <f t="shared" si="28"/>
        <v>0</v>
      </c>
      <c r="AG83" s="14">
        <f t="shared" si="30"/>
        <v>101</v>
      </c>
      <c r="AH83" s="14">
        <f t="shared" si="29"/>
        <v>3</v>
      </c>
      <c r="AI83" s="14">
        <f t="shared" si="31"/>
        <v>0</v>
      </c>
      <c r="AJ83" s="16">
        <f t="shared" si="32"/>
        <v>4.7045900425052769E-3</v>
      </c>
      <c r="AK83" s="17" t="str">
        <f t="shared" si="20"/>
        <v>راكد</v>
      </c>
    </row>
    <row r="84" spans="1:37" ht="14.25" customHeight="1" x14ac:dyDescent="0.25">
      <c r="A84" s="37"/>
      <c r="B84" s="6" t="s">
        <v>122</v>
      </c>
      <c r="C84" s="14">
        <v>254</v>
      </c>
      <c r="D84" s="14">
        <v>0</v>
      </c>
      <c r="E84" s="15">
        <f t="shared" si="21"/>
        <v>0</v>
      </c>
      <c r="F84" s="14">
        <v>367</v>
      </c>
      <c r="G84" s="14">
        <v>4</v>
      </c>
      <c r="H84" s="15">
        <f t="shared" si="22"/>
        <v>1.0899182561307902E-2</v>
      </c>
      <c r="I84" s="14">
        <v>360</v>
      </c>
      <c r="J84" s="14">
        <v>1</v>
      </c>
      <c r="K84" s="15">
        <f t="shared" si="23"/>
        <v>2.7777777777777779E-3</v>
      </c>
      <c r="L84" s="14">
        <v>374</v>
      </c>
      <c r="M84" s="14">
        <v>2</v>
      </c>
      <c r="N84" s="15">
        <f t="shared" ref="N84:N88" si="35">M84/L84</f>
        <v>5.3475935828877002E-3</v>
      </c>
      <c r="O84" s="14">
        <v>362</v>
      </c>
      <c r="P84" s="14">
        <v>4</v>
      </c>
      <c r="Q84" s="15">
        <f t="shared" si="25"/>
        <v>1.1049723756906077E-2</v>
      </c>
      <c r="R84" s="14">
        <v>367</v>
      </c>
      <c r="S84" s="14">
        <v>5</v>
      </c>
      <c r="T84" s="15">
        <f t="shared" si="33"/>
        <v>1.3623978201634877E-2</v>
      </c>
      <c r="U84" s="14">
        <v>362</v>
      </c>
      <c r="V84" s="14">
        <v>6</v>
      </c>
      <c r="W84" s="15">
        <f t="shared" si="34"/>
        <v>1.6574585635359115E-2</v>
      </c>
      <c r="X84" s="14">
        <v>279</v>
      </c>
      <c r="Y84" s="14">
        <v>9</v>
      </c>
      <c r="Z84" s="15">
        <f t="shared" si="26"/>
        <v>3.2258064516129031E-2</v>
      </c>
      <c r="AA84" s="14">
        <v>260</v>
      </c>
      <c r="AB84" s="14">
        <v>7</v>
      </c>
      <c r="AC84" s="15">
        <f t="shared" si="27"/>
        <v>2.6923076923076925E-2</v>
      </c>
      <c r="AD84" s="14">
        <v>257</v>
      </c>
      <c r="AE84" s="14">
        <v>4</v>
      </c>
      <c r="AF84" s="15">
        <f>AE84/AD84</f>
        <v>1.556420233463035E-2</v>
      </c>
      <c r="AG84" s="14">
        <f t="shared" si="30"/>
        <v>254</v>
      </c>
      <c r="AH84" s="14">
        <f t="shared" si="29"/>
        <v>42</v>
      </c>
      <c r="AI84" s="14">
        <f t="shared" si="31"/>
        <v>4</v>
      </c>
      <c r="AJ84" s="16">
        <f t="shared" si="32"/>
        <v>1.3160399961594516E-2</v>
      </c>
      <c r="AK84" s="17" t="str">
        <f t="shared" si="20"/>
        <v>مشبع</v>
      </c>
    </row>
    <row r="85" spans="1:37" ht="14.25" customHeight="1" x14ac:dyDescent="0.25">
      <c r="A85" s="37"/>
      <c r="B85" s="33" t="s">
        <v>161</v>
      </c>
      <c r="C85" s="14">
        <v>10</v>
      </c>
      <c r="D85" s="14">
        <v>0</v>
      </c>
      <c r="E85" s="15">
        <f t="shared" si="21"/>
        <v>0</v>
      </c>
      <c r="F85" s="14"/>
      <c r="G85" s="14"/>
      <c r="H85" s="15" t="e">
        <f t="shared" si="22"/>
        <v>#DIV/0!</v>
      </c>
      <c r="I85" s="14"/>
      <c r="J85" s="14"/>
      <c r="K85" s="15" t="e">
        <f t="shared" si="23"/>
        <v>#DIV/0!</v>
      </c>
      <c r="L85" s="14"/>
      <c r="M85" s="14"/>
      <c r="N85" s="15" t="e">
        <f t="shared" si="35"/>
        <v>#DIV/0!</v>
      </c>
      <c r="O85" s="14"/>
      <c r="P85" s="14"/>
      <c r="Q85" s="15" t="e">
        <f t="shared" si="25"/>
        <v>#DIV/0!</v>
      </c>
      <c r="R85" s="14"/>
      <c r="S85" s="14"/>
      <c r="T85" s="15" t="e">
        <f t="shared" si="33"/>
        <v>#DIV/0!</v>
      </c>
      <c r="U85" s="14"/>
      <c r="V85" s="14"/>
      <c r="W85" s="15" t="e">
        <f t="shared" si="34"/>
        <v>#DIV/0!</v>
      </c>
      <c r="X85" s="14"/>
      <c r="Y85" s="14"/>
      <c r="Z85" s="15" t="e">
        <f t="shared" si="26"/>
        <v>#DIV/0!</v>
      </c>
      <c r="AA85" s="14"/>
      <c r="AB85" s="14"/>
      <c r="AC85" s="15" t="e">
        <f t="shared" si="27"/>
        <v>#DIV/0!</v>
      </c>
      <c r="AD85" s="14"/>
      <c r="AE85" s="14"/>
      <c r="AF85" s="15" t="e">
        <f>AE85/AD85</f>
        <v>#DIV/0!</v>
      </c>
      <c r="AG85" s="14">
        <f t="shared" si="30"/>
        <v>10</v>
      </c>
      <c r="AH85" s="14">
        <f t="shared" si="29"/>
        <v>0</v>
      </c>
      <c r="AI85" s="14">
        <f t="shared" si="31"/>
        <v>0</v>
      </c>
      <c r="AJ85" s="16">
        <v>0</v>
      </c>
      <c r="AK85" s="17" t="str">
        <f t="shared" si="20"/>
        <v>راكد</v>
      </c>
    </row>
    <row r="86" spans="1:37" ht="14.25" customHeight="1" x14ac:dyDescent="0.25">
      <c r="A86" s="38"/>
      <c r="B86" s="6" t="s">
        <v>123</v>
      </c>
      <c r="C86" s="14">
        <v>1288</v>
      </c>
      <c r="D86" s="14">
        <v>1</v>
      </c>
      <c r="E86" s="15">
        <f t="shared" si="21"/>
        <v>7.7639751552795026E-4</v>
      </c>
      <c r="F86" s="14">
        <v>657</v>
      </c>
      <c r="G86" s="14">
        <v>5</v>
      </c>
      <c r="H86" s="15">
        <f t="shared" si="22"/>
        <v>7.6103500761035003E-3</v>
      </c>
      <c r="I86" s="14">
        <v>669</v>
      </c>
      <c r="J86" s="14">
        <v>9</v>
      </c>
      <c r="K86" s="15">
        <f t="shared" si="23"/>
        <v>1.3452914798206279E-2</v>
      </c>
      <c r="L86" s="14">
        <v>800</v>
      </c>
      <c r="M86" s="14">
        <v>6</v>
      </c>
      <c r="N86" s="15">
        <f t="shared" si="35"/>
        <v>7.4999999999999997E-3</v>
      </c>
      <c r="O86" s="14">
        <v>843</v>
      </c>
      <c r="P86" s="14">
        <v>3</v>
      </c>
      <c r="Q86" s="15">
        <f t="shared" si="25"/>
        <v>3.5587188612099642E-3</v>
      </c>
      <c r="R86" s="14">
        <v>917</v>
      </c>
      <c r="S86" s="14">
        <v>6</v>
      </c>
      <c r="T86" s="15">
        <f t="shared" si="33"/>
        <v>6.5430752453653216E-3</v>
      </c>
      <c r="U86" s="14">
        <v>936</v>
      </c>
      <c r="V86" s="14">
        <v>9</v>
      </c>
      <c r="W86" s="15">
        <f t="shared" si="34"/>
        <v>9.6153846153846159E-3</v>
      </c>
      <c r="X86" s="14">
        <v>991</v>
      </c>
      <c r="Y86" s="14">
        <v>3</v>
      </c>
      <c r="Z86" s="15">
        <f t="shared" si="26"/>
        <v>3.0272452068617556E-3</v>
      </c>
      <c r="AA86" s="14">
        <v>1098</v>
      </c>
      <c r="AB86" s="14">
        <v>3</v>
      </c>
      <c r="AC86" s="15">
        <f t="shared" si="27"/>
        <v>2.7322404371584699E-3</v>
      </c>
      <c r="AD86" s="14">
        <v>1105</v>
      </c>
      <c r="AE86" s="14">
        <v>2</v>
      </c>
      <c r="AF86" s="15">
        <f t="shared" si="28"/>
        <v>1.8099547511312218E-3</v>
      </c>
      <c r="AG86" s="14">
        <f t="shared" si="30"/>
        <v>1288</v>
      </c>
      <c r="AH86" s="14">
        <f t="shared" si="29"/>
        <v>47</v>
      </c>
      <c r="AI86" s="14">
        <f t="shared" si="31"/>
        <v>5</v>
      </c>
      <c r="AJ86" s="16">
        <f t="shared" si="32"/>
        <v>5.2234329879516069E-3</v>
      </c>
      <c r="AK86" s="17" t="str">
        <f t="shared" si="20"/>
        <v>راكد</v>
      </c>
    </row>
    <row r="87" spans="1:37" hidden="1" x14ac:dyDescent="0.25">
      <c r="A87" s="46" t="s">
        <v>124</v>
      </c>
      <c r="B87" s="47"/>
      <c r="C87" s="3">
        <v>994</v>
      </c>
      <c r="D87" s="3">
        <v>13</v>
      </c>
      <c r="E87" s="15">
        <f t="shared" si="21"/>
        <v>1.3078470824949699E-2</v>
      </c>
      <c r="F87" s="3">
        <v>1091</v>
      </c>
      <c r="G87" s="3">
        <v>12</v>
      </c>
      <c r="H87" s="2">
        <f t="shared" ref="H87:H88" si="36">G87/F87</f>
        <v>1.0999083409715857E-2</v>
      </c>
      <c r="I87" s="3">
        <v>1096</v>
      </c>
      <c r="J87" s="3">
        <v>11</v>
      </c>
      <c r="K87" s="2">
        <f t="shared" ref="K87:K88" si="37">J87/I87</f>
        <v>1.0036496350364963E-2</v>
      </c>
      <c r="L87" s="3">
        <v>1259</v>
      </c>
      <c r="M87" s="3">
        <v>11</v>
      </c>
      <c r="N87" s="2">
        <f t="shared" si="35"/>
        <v>8.737092930897538E-3</v>
      </c>
      <c r="O87" s="3">
        <v>1290</v>
      </c>
      <c r="P87" s="3">
        <v>9</v>
      </c>
      <c r="Q87" s="2">
        <f t="shared" ref="Q87:Q88" si="38">P87/O87</f>
        <v>6.9767441860465115E-3</v>
      </c>
      <c r="R87" s="3">
        <v>1377</v>
      </c>
      <c r="S87" s="3">
        <v>12</v>
      </c>
      <c r="T87" s="2">
        <f t="shared" si="33"/>
        <v>8.7145969498910684E-3</v>
      </c>
      <c r="U87" s="3">
        <v>1395</v>
      </c>
      <c r="V87" s="3">
        <v>15</v>
      </c>
      <c r="W87" s="2">
        <f t="shared" si="34"/>
        <v>1.0752688172043012E-2</v>
      </c>
      <c r="X87" s="3">
        <v>1382</v>
      </c>
      <c r="Y87" s="3">
        <v>13</v>
      </c>
      <c r="Z87" s="2">
        <f t="shared" ref="Z87:Z88" si="39">Y87/X87</f>
        <v>9.4066570188133143E-3</v>
      </c>
      <c r="AA87" s="3">
        <v>1466</v>
      </c>
      <c r="AB87" s="3">
        <v>11</v>
      </c>
      <c r="AC87" s="2">
        <f t="shared" ref="AC87:AC88" si="40">AB87/AA87</f>
        <v>7.5034106412005461E-3</v>
      </c>
      <c r="AD87" s="3">
        <v>1468</v>
      </c>
      <c r="AE87" s="3">
        <v>6</v>
      </c>
      <c r="AF87" s="2">
        <f t="shared" ref="AF87:AF88" si="41">AE87/AD87</f>
        <v>4.0871934604904629E-3</v>
      </c>
      <c r="AG87" s="14">
        <f t="shared" ref="AG87:AG88" si="42">C87</f>
        <v>994</v>
      </c>
      <c r="AH87" s="14">
        <f t="shared" si="29"/>
        <v>113</v>
      </c>
      <c r="AI87" s="14">
        <f t="shared" si="31"/>
        <v>11</v>
      </c>
      <c r="AJ87" s="16">
        <f t="shared" si="32"/>
        <v>8.8377495302633304E-3</v>
      </c>
      <c r="AK87" s="17" t="str">
        <f t="shared" si="20"/>
        <v>راكد</v>
      </c>
    </row>
    <row r="88" spans="1:37" hidden="1" x14ac:dyDescent="0.25">
      <c r="A88" s="48" t="s">
        <v>125</v>
      </c>
      <c r="B88" s="49"/>
      <c r="C88" s="4">
        <v>6322</v>
      </c>
      <c r="D88" s="4">
        <v>291</v>
      </c>
      <c r="E88" s="15">
        <f t="shared" si="21"/>
        <v>4.6029737424865547E-2</v>
      </c>
      <c r="F88" s="4">
        <v>7327</v>
      </c>
      <c r="G88" s="4">
        <v>270</v>
      </c>
      <c r="H88" s="2">
        <f t="shared" si="36"/>
        <v>3.685000682407534E-2</v>
      </c>
      <c r="I88" s="4">
        <v>7234</v>
      </c>
      <c r="J88" s="4">
        <v>233</v>
      </c>
      <c r="K88" s="2">
        <f t="shared" si="37"/>
        <v>3.2209012994194083E-2</v>
      </c>
      <c r="L88" s="4">
        <v>8555</v>
      </c>
      <c r="M88" s="4">
        <v>320</v>
      </c>
      <c r="N88" s="2">
        <f t="shared" si="35"/>
        <v>3.7405026300409115E-2</v>
      </c>
      <c r="O88" s="4">
        <v>8794</v>
      </c>
      <c r="P88" s="4">
        <v>148</v>
      </c>
      <c r="Q88" s="2">
        <f t="shared" si="38"/>
        <v>1.6829656584034569E-2</v>
      </c>
      <c r="R88" s="4">
        <v>9563</v>
      </c>
      <c r="S88" s="4">
        <v>332</v>
      </c>
      <c r="T88" s="2">
        <f t="shared" si="33"/>
        <v>3.4717138973125589E-2</v>
      </c>
      <c r="U88" s="4">
        <v>10101</v>
      </c>
      <c r="V88" s="4">
        <v>344</v>
      </c>
      <c r="W88" s="2">
        <f t="shared" si="34"/>
        <v>3.4056034056034058E-2</v>
      </c>
      <c r="X88" s="4">
        <v>11294</v>
      </c>
      <c r="Y88" s="4">
        <v>303</v>
      </c>
      <c r="Z88" s="2">
        <f t="shared" si="39"/>
        <v>2.6828404462546484E-2</v>
      </c>
      <c r="AA88" s="4">
        <v>12004</v>
      </c>
      <c r="AB88" s="4">
        <v>282</v>
      </c>
      <c r="AC88" s="2">
        <f t="shared" si="40"/>
        <v>2.3492169276907698E-2</v>
      </c>
      <c r="AD88" s="4">
        <v>12492</v>
      </c>
      <c r="AE88" s="4">
        <v>218</v>
      </c>
      <c r="AF88" s="2">
        <f t="shared" si="41"/>
        <v>1.7451168747998718E-2</v>
      </c>
      <c r="AG88" s="14">
        <f t="shared" si="42"/>
        <v>6322</v>
      </c>
      <c r="AH88" s="14">
        <f t="shared" si="29"/>
        <v>2741</v>
      </c>
      <c r="AI88" s="14">
        <f t="shared" si="31"/>
        <v>274</v>
      </c>
      <c r="AJ88" s="16">
        <f t="shared" si="32"/>
        <v>3.0201369065350796E-2</v>
      </c>
      <c r="AK88" s="17" t="str">
        <f t="shared" si="20"/>
        <v>مشبع</v>
      </c>
    </row>
    <row r="89" spans="1:37" ht="30" customHeight="1" x14ac:dyDescent="0.25">
      <c r="A89" s="39" t="s">
        <v>142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1"/>
    </row>
  </sheetData>
  <mergeCells count="27">
    <mergeCell ref="A21:B21"/>
    <mergeCell ref="R2:T2"/>
    <mergeCell ref="U2:W2"/>
    <mergeCell ref="X2:Z2"/>
    <mergeCell ref="AA2:AC2"/>
    <mergeCell ref="AD2:AF2"/>
    <mergeCell ref="C2:E2"/>
    <mergeCell ref="F2:H2"/>
    <mergeCell ref="I2:K2"/>
    <mergeCell ref="L2:N2"/>
    <mergeCell ref="O2:Q2"/>
    <mergeCell ref="A83:A86"/>
    <mergeCell ref="A89:AK89"/>
    <mergeCell ref="A1:A2"/>
    <mergeCell ref="B1:B2"/>
    <mergeCell ref="A32:B32"/>
    <mergeCell ref="A87:B87"/>
    <mergeCell ref="A88:B88"/>
    <mergeCell ref="A67:B67"/>
    <mergeCell ref="A74:B74"/>
    <mergeCell ref="A82:B82"/>
    <mergeCell ref="A3:A20"/>
    <mergeCell ref="A22:A31"/>
    <mergeCell ref="A33:A66"/>
    <mergeCell ref="A68:A73"/>
    <mergeCell ref="A75:A81"/>
    <mergeCell ref="AG1:AK1"/>
  </mergeCells>
  <pageMargins left="0.7" right="0.7" top="0.75" bottom="0.75" header="0.3" footer="0.3"/>
  <pageSetup paperSize="9" scale="94" fitToHeight="0" orientation="portrait" verticalDpi="300" r:id="rId1"/>
  <rowBreaks count="2" manualBreakCount="2">
    <brk id="31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7"/>
  <sheetViews>
    <sheetView rightToLeft="1" view="pageBreakPreview" zoomScale="60" zoomScaleNormal="100" workbookViewId="0">
      <selection activeCell="AJ1" sqref="AJ1:AJ1048576"/>
    </sheetView>
  </sheetViews>
  <sheetFormatPr defaultRowHeight="15" x14ac:dyDescent="0.25"/>
  <cols>
    <col min="2" max="2" width="30.140625" customWidth="1"/>
    <col min="3" max="32" width="8.85546875" hidden="1" customWidth="1"/>
    <col min="33" max="33" width="11" customWidth="1"/>
    <col min="34" max="34" width="10.7109375" customWidth="1"/>
    <col min="35" max="35" width="12.85546875" customWidth="1"/>
    <col min="36" max="36" width="9" hidden="1" customWidth="1"/>
    <col min="37" max="37" width="12.85546875" customWidth="1"/>
  </cols>
  <sheetData>
    <row r="1" spans="1:37" ht="21.75" customHeight="1" x14ac:dyDescent="0.25">
      <c r="A1" s="42" t="s">
        <v>9</v>
      </c>
      <c r="B1" s="44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5" t="s">
        <v>138</v>
      </c>
      <c r="AH1" s="26"/>
      <c r="AI1" s="26"/>
      <c r="AJ1" s="26"/>
      <c r="AK1" s="27"/>
    </row>
    <row r="2" spans="1:37" ht="75" x14ac:dyDescent="0.25">
      <c r="A2" s="43"/>
      <c r="B2" s="45"/>
      <c r="C2" s="56">
        <v>2020</v>
      </c>
      <c r="D2" s="57"/>
      <c r="E2" s="58"/>
      <c r="F2" s="56" t="s">
        <v>0</v>
      </c>
      <c r="G2" s="57"/>
      <c r="H2" s="58"/>
      <c r="I2" s="56" t="s">
        <v>1</v>
      </c>
      <c r="J2" s="57"/>
      <c r="K2" s="58"/>
      <c r="L2" s="56" t="s">
        <v>2</v>
      </c>
      <c r="M2" s="57"/>
      <c r="N2" s="58"/>
      <c r="O2" s="56" t="s">
        <v>3</v>
      </c>
      <c r="P2" s="57"/>
      <c r="Q2" s="58"/>
      <c r="R2" s="56" t="s">
        <v>4</v>
      </c>
      <c r="S2" s="57"/>
      <c r="T2" s="58"/>
      <c r="U2" s="56" t="s">
        <v>5</v>
      </c>
      <c r="V2" s="57"/>
      <c r="W2" s="58"/>
      <c r="X2" s="56" t="s">
        <v>6</v>
      </c>
      <c r="Y2" s="57"/>
      <c r="Z2" s="58"/>
      <c r="AA2" s="56" t="s">
        <v>7</v>
      </c>
      <c r="AB2" s="57"/>
      <c r="AC2" s="58"/>
      <c r="AD2" s="56" t="s">
        <v>8</v>
      </c>
      <c r="AE2" s="57"/>
      <c r="AF2" s="58"/>
      <c r="AG2" s="21" t="s">
        <v>126</v>
      </c>
      <c r="AH2" s="21" t="s">
        <v>156</v>
      </c>
      <c r="AI2" s="21" t="s">
        <v>157</v>
      </c>
      <c r="AJ2" s="22" t="s">
        <v>159</v>
      </c>
      <c r="AK2" s="21" t="s">
        <v>136</v>
      </c>
    </row>
    <row r="3" spans="1:37" ht="14.25" customHeight="1" x14ac:dyDescent="0.25">
      <c r="A3" s="36" t="s">
        <v>11</v>
      </c>
      <c r="B3" s="1" t="s">
        <v>12</v>
      </c>
      <c r="C3" s="2">
        <v>853</v>
      </c>
      <c r="D3" s="2">
        <v>12</v>
      </c>
      <c r="E3" s="5">
        <f>D3/C3</f>
        <v>1.4067995310668231E-2</v>
      </c>
      <c r="F3" s="2">
        <v>552</v>
      </c>
      <c r="G3" s="2">
        <v>3</v>
      </c>
      <c r="H3" s="5">
        <f>G3/F3</f>
        <v>5.434782608695652E-3</v>
      </c>
      <c r="I3" s="2">
        <v>568</v>
      </c>
      <c r="J3" s="2">
        <v>3</v>
      </c>
      <c r="K3" s="5">
        <f>J3/I3</f>
        <v>5.2816901408450703E-3</v>
      </c>
      <c r="L3" s="2">
        <v>608</v>
      </c>
      <c r="M3" s="2">
        <v>3</v>
      </c>
      <c r="N3" s="5">
        <f>M3/L3</f>
        <v>4.9342105263157892E-3</v>
      </c>
      <c r="O3" s="2">
        <v>617</v>
      </c>
      <c r="P3" s="2">
        <v>3</v>
      </c>
      <c r="Q3" s="5">
        <f>P3/O3</f>
        <v>4.8622366288492711E-3</v>
      </c>
      <c r="R3" s="2">
        <v>677</v>
      </c>
      <c r="S3" s="2">
        <v>3</v>
      </c>
      <c r="T3" s="5">
        <f>S3/R3</f>
        <v>4.4313146233382573E-3</v>
      </c>
      <c r="U3" s="2">
        <v>693</v>
      </c>
      <c r="V3" s="2">
        <v>5</v>
      </c>
      <c r="W3" s="5">
        <f>V3/U3</f>
        <v>7.215007215007215E-3</v>
      </c>
      <c r="X3" s="2">
        <v>761</v>
      </c>
      <c r="Y3" s="2">
        <v>0</v>
      </c>
      <c r="Z3" s="5">
        <f t="shared" ref="Z3:Z65" si="0">Y3/X3</f>
        <v>0</v>
      </c>
      <c r="AA3" s="2">
        <v>966</v>
      </c>
      <c r="AB3" s="2">
        <v>7</v>
      </c>
      <c r="AC3" s="5">
        <f>AB3/AA3</f>
        <v>7.246376811594203E-3</v>
      </c>
      <c r="AD3" s="2">
        <v>984</v>
      </c>
      <c r="AE3" s="2">
        <v>5</v>
      </c>
      <c r="AF3" s="5">
        <f>AE3/AD3</f>
        <v>5.08130081300813E-3</v>
      </c>
      <c r="AG3" s="9">
        <f>C3</f>
        <v>853</v>
      </c>
      <c r="AH3" s="10">
        <f>D3+G3+J3+M3+P3+S3+V3+Y3+AB3+AE3</f>
        <v>44</v>
      </c>
      <c r="AI3" s="10">
        <f>ROUND(AH3/10,0)</f>
        <v>4</v>
      </c>
      <c r="AJ3" s="11">
        <f t="shared" ref="AJ3:AJ66" si="1">AVERAGE(E3,H3,K3,N3,Q3,T3,W3,Z3,AC3,AF3)</f>
        <v>5.8554914678321818E-3</v>
      </c>
      <c r="AK3" s="13" t="str">
        <f t="shared" ref="AK3:AK44" si="2">IF(AJ3&lt;0.01,"راكد",IF(AJ3&lt;0.15,"مشبع","مطلوب"))</f>
        <v>راكد</v>
      </c>
    </row>
    <row r="4" spans="1:37" ht="14.25" customHeight="1" x14ac:dyDescent="0.25">
      <c r="A4" s="37"/>
      <c r="B4" s="1" t="s">
        <v>13</v>
      </c>
      <c r="C4" s="2">
        <v>59</v>
      </c>
      <c r="D4" s="2">
        <v>0</v>
      </c>
      <c r="E4" s="5">
        <f t="shared" ref="E4:E66" si="3">D4/C4</f>
        <v>0</v>
      </c>
      <c r="F4" s="2">
        <v>31</v>
      </c>
      <c r="G4" s="2">
        <v>0</v>
      </c>
      <c r="H4" s="5">
        <f t="shared" ref="H4:H67" si="4">G4/F4</f>
        <v>0</v>
      </c>
      <c r="I4" s="2">
        <v>28</v>
      </c>
      <c r="J4" s="2">
        <v>8</v>
      </c>
      <c r="K4" s="5">
        <f t="shared" ref="K4:K39" si="5">J4/I4</f>
        <v>0.2857142857142857</v>
      </c>
      <c r="L4" s="2">
        <v>30</v>
      </c>
      <c r="M4" s="2">
        <v>0</v>
      </c>
      <c r="N4" s="5">
        <f t="shared" ref="N4:N39" si="6">M4/L4</f>
        <v>0</v>
      </c>
      <c r="O4" s="2">
        <v>33</v>
      </c>
      <c r="P4" s="2">
        <v>0</v>
      </c>
      <c r="Q4" s="5">
        <f t="shared" ref="Q4:Q39" si="7">P4/O4</f>
        <v>0</v>
      </c>
      <c r="R4" s="2">
        <v>43</v>
      </c>
      <c r="S4" s="2">
        <v>6</v>
      </c>
      <c r="T4" s="5">
        <f t="shared" ref="T4:T39" si="8">S4/R4</f>
        <v>0.13953488372093023</v>
      </c>
      <c r="U4" s="2">
        <v>46</v>
      </c>
      <c r="V4" s="2">
        <v>0</v>
      </c>
      <c r="W4" s="5">
        <f t="shared" ref="W4:W66" si="9">V4/U4</f>
        <v>0</v>
      </c>
      <c r="X4" s="2">
        <v>51</v>
      </c>
      <c r="Y4" s="2">
        <v>0</v>
      </c>
      <c r="Z4" s="5">
        <f t="shared" si="0"/>
        <v>0</v>
      </c>
      <c r="AA4" s="2">
        <v>60</v>
      </c>
      <c r="AB4" s="2">
        <v>0</v>
      </c>
      <c r="AC4" s="5">
        <f t="shared" ref="AC4:AC66" si="10">AB4/AA4</f>
        <v>0</v>
      </c>
      <c r="AD4" s="2">
        <v>62</v>
      </c>
      <c r="AE4" s="2">
        <v>6</v>
      </c>
      <c r="AF4" s="5">
        <f t="shared" ref="AF4:AF66" si="11">AE4/AD4</f>
        <v>9.6774193548387094E-2</v>
      </c>
      <c r="AG4" s="9">
        <f t="shared" ref="AG4:AG67" si="12">C4</f>
        <v>59</v>
      </c>
      <c r="AH4" s="10">
        <f t="shared" ref="AH4:AH67" si="13">D4+G4+J4+M4+P4+S4+V4+Y4+AB4+AE4</f>
        <v>20</v>
      </c>
      <c r="AI4" s="10">
        <f t="shared" ref="AI4:AI67" si="14">ROUND(AH4/10,0)</f>
        <v>2</v>
      </c>
      <c r="AJ4" s="11">
        <f t="shared" si="1"/>
        <v>5.2202336298360311E-2</v>
      </c>
      <c r="AK4" s="13" t="str">
        <f t="shared" si="2"/>
        <v>مشبع</v>
      </c>
    </row>
    <row r="5" spans="1:37" ht="14.25" customHeight="1" x14ac:dyDescent="0.25">
      <c r="A5" s="37"/>
      <c r="B5" s="1" t="s">
        <v>14</v>
      </c>
      <c r="C5" s="2">
        <v>3188</v>
      </c>
      <c r="D5" s="2">
        <v>0</v>
      </c>
      <c r="E5" s="5">
        <f t="shared" si="3"/>
        <v>0</v>
      </c>
      <c r="F5" s="2">
        <v>1690</v>
      </c>
      <c r="G5" s="2">
        <v>20</v>
      </c>
      <c r="H5" s="5">
        <f t="shared" si="4"/>
        <v>1.1834319526627219E-2</v>
      </c>
      <c r="I5" s="2">
        <v>1737</v>
      </c>
      <c r="J5" s="2">
        <v>10</v>
      </c>
      <c r="K5" s="5">
        <f t="shared" si="5"/>
        <v>5.7570523891767415E-3</v>
      </c>
      <c r="L5" s="2">
        <v>1975</v>
      </c>
      <c r="M5" s="2">
        <v>25</v>
      </c>
      <c r="N5" s="5">
        <f t="shared" si="6"/>
        <v>1.2658227848101266E-2</v>
      </c>
      <c r="O5" s="2">
        <v>2040</v>
      </c>
      <c r="P5" s="2">
        <v>4</v>
      </c>
      <c r="Q5" s="5">
        <f t="shared" si="7"/>
        <v>1.9607843137254902E-3</v>
      </c>
      <c r="R5" s="2">
        <v>2415</v>
      </c>
      <c r="S5" s="2">
        <v>18</v>
      </c>
      <c r="T5" s="5">
        <f t="shared" si="8"/>
        <v>7.4534161490683228E-3</v>
      </c>
      <c r="U5" s="2">
        <v>2508</v>
      </c>
      <c r="V5" s="2">
        <v>46</v>
      </c>
      <c r="W5" s="5">
        <f t="shared" si="9"/>
        <v>1.8341307814992026E-2</v>
      </c>
      <c r="X5" s="2">
        <v>2790</v>
      </c>
      <c r="Y5" s="2">
        <v>20</v>
      </c>
      <c r="Z5" s="5">
        <f t="shared" si="0"/>
        <v>7.1684587813620072E-3</v>
      </c>
      <c r="AA5" s="2">
        <v>3022</v>
      </c>
      <c r="AB5" s="2">
        <v>32</v>
      </c>
      <c r="AC5" s="5">
        <f t="shared" si="10"/>
        <v>1.0589013898080741E-2</v>
      </c>
      <c r="AD5" s="2">
        <v>3106</v>
      </c>
      <c r="AE5" s="2">
        <v>46</v>
      </c>
      <c r="AF5" s="5">
        <f t="shared" si="11"/>
        <v>1.4810045074050225E-2</v>
      </c>
      <c r="AG5" s="9">
        <f t="shared" si="12"/>
        <v>3188</v>
      </c>
      <c r="AH5" s="10">
        <f t="shared" si="13"/>
        <v>221</v>
      </c>
      <c r="AI5" s="10">
        <f t="shared" si="14"/>
        <v>22</v>
      </c>
      <c r="AJ5" s="11">
        <f t="shared" si="1"/>
        <v>9.0572625795184054E-3</v>
      </c>
      <c r="AK5" s="13" t="str">
        <f t="shared" si="2"/>
        <v>راكد</v>
      </c>
    </row>
    <row r="6" spans="1:37" ht="14.25" customHeight="1" x14ac:dyDescent="0.25">
      <c r="A6" s="37"/>
      <c r="B6" s="1" t="s">
        <v>15</v>
      </c>
      <c r="C6" s="2">
        <v>1708</v>
      </c>
      <c r="D6" s="2">
        <v>22</v>
      </c>
      <c r="E6" s="5">
        <f t="shared" si="3"/>
        <v>1.288056206088993E-2</v>
      </c>
      <c r="F6" s="2">
        <v>980</v>
      </c>
      <c r="G6" s="2">
        <v>14</v>
      </c>
      <c r="H6" s="5">
        <f t="shared" si="4"/>
        <v>1.4285714285714285E-2</v>
      </c>
      <c r="I6" s="2">
        <v>987</v>
      </c>
      <c r="J6" s="2">
        <v>7</v>
      </c>
      <c r="K6" s="5">
        <f t="shared" si="5"/>
        <v>7.0921985815602835E-3</v>
      </c>
      <c r="L6" s="2">
        <v>1108</v>
      </c>
      <c r="M6" s="2">
        <v>21</v>
      </c>
      <c r="N6" s="5">
        <f t="shared" si="6"/>
        <v>1.895306859205776E-2</v>
      </c>
      <c r="O6" s="2">
        <v>1169</v>
      </c>
      <c r="P6" s="2">
        <v>22</v>
      </c>
      <c r="Q6" s="5">
        <f t="shared" si="7"/>
        <v>1.8819503849443968E-2</v>
      </c>
      <c r="R6" s="2">
        <v>1323</v>
      </c>
      <c r="S6" s="2">
        <v>26</v>
      </c>
      <c r="T6" s="5">
        <f t="shared" si="8"/>
        <v>1.9652305366591082E-2</v>
      </c>
      <c r="U6" s="2">
        <v>1393</v>
      </c>
      <c r="V6" s="2">
        <v>55</v>
      </c>
      <c r="W6" s="5">
        <f t="shared" si="9"/>
        <v>3.9483129935391242E-2</v>
      </c>
      <c r="X6" s="2">
        <v>1492</v>
      </c>
      <c r="Y6" s="2">
        <v>22</v>
      </c>
      <c r="Z6" s="5">
        <f t="shared" si="0"/>
        <v>1.4745308310991957E-2</v>
      </c>
      <c r="AA6" s="2">
        <v>1621</v>
      </c>
      <c r="AB6" s="2">
        <v>28</v>
      </c>
      <c r="AC6" s="5">
        <f t="shared" si="10"/>
        <v>1.7273288093769278E-2</v>
      </c>
      <c r="AD6" s="2">
        <v>1632</v>
      </c>
      <c r="AE6" s="2">
        <v>28</v>
      </c>
      <c r="AF6" s="5">
        <f t="shared" si="11"/>
        <v>1.7156862745098041E-2</v>
      </c>
      <c r="AG6" s="9">
        <f t="shared" si="12"/>
        <v>1708</v>
      </c>
      <c r="AH6" s="10">
        <f t="shared" si="13"/>
        <v>245</v>
      </c>
      <c r="AI6" s="10">
        <f t="shared" si="14"/>
        <v>25</v>
      </c>
      <c r="AJ6" s="11">
        <f t="shared" si="1"/>
        <v>1.803419418215078E-2</v>
      </c>
      <c r="AK6" s="13" t="str">
        <f t="shared" si="2"/>
        <v>مشبع</v>
      </c>
    </row>
    <row r="7" spans="1:37" ht="14.25" customHeight="1" x14ac:dyDescent="0.25">
      <c r="A7" s="37"/>
      <c r="B7" s="1" t="s">
        <v>16</v>
      </c>
      <c r="C7" s="2">
        <v>166</v>
      </c>
      <c r="D7" s="2">
        <v>2</v>
      </c>
      <c r="E7" s="5">
        <f t="shared" si="3"/>
        <v>1.2048192771084338E-2</v>
      </c>
      <c r="F7" s="2">
        <v>165</v>
      </c>
      <c r="G7" s="2">
        <v>1</v>
      </c>
      <c r="H7" s="5">
        <f t="shared" si="4"/>
        <v>6.0606060606060606E-3</v>
      </c>
      <c r="I7" s="2">
        <v>169</v>
      </c>
      <c r="J7" s="2">
        <v>2</v>
      </c>
      <c r="K7" s="5">
        <f t="shared" si="5"/>
        <v>1.1834319526627219E-2</v>
      </c>
      <c r="L7" s="2">
        <v>180</v>
      </c>
      <c r="M7" s="2">
        <v>13</v>
      </c>
      <c r="N7" s="5">
        <f t="shared" si="6"/>
        <v>7.2222222222222215E-2</v>
      </c>
      <c r="O7" s="2">
        <v>168</v>
      </c>
      <c r="P7" s="2">
        <v>1</v>
      </c>
      <c r="Q7" s="5">
        <f t="shared" si="7"/>
        <v>5.9523809523809521E-3</v>
      </c>
      <c r="R7" s="2">
        <v>193</v>
      </c>
      <c r="S7" s="2">
        <v>6</v>
      </c>
      <c r="T7" s="5">
        <f t="shared" si="8"/>
        <v>3.1088082901554404E-2</v>
      </c>
      <c r="U7" s="2">
        <v>193</v>
      </c>
      <c r="V7" s="2">
        <v>37</v>
      </c>
      <c r="W7" s="5">
        <f t="shared" si="9"/>
        <v>0.19170984455958548</v>
      </c>
      <c r="X7" s="2">
        <v>142</v>
      </c>
      <c r="Y7" s="2">
        <v>6</v>
      </c>
      <c r="Z7" s="5">
        <f t="shared" si="0"/>
        <v>4.2253521126760563E-2</v>
      </c>
      <c r="AA7" s="2">
        <v>144</v>
      </c>
      <c r="AB7" s="2">
        <v>3</v>
      </c>
      <c r="AC7" s="5">
        <f t="shared" si="10"/>
        <v>2.0833333333333332E-2</v>
      </c>
      <c r="AD7" s="2">
        <v>148</v>
      </c>
      <c r="AE7" s="2">
        <v>3</v>
      </c>
      <c r="AF7" s="5">
        <f t="shared" si="11"/>
        <v>2.0270270270270271E-2</v>
      </c>
      <c r="AG7" s="9">
        <f t="shared" si="12"/>
        <v>166</v>
      </c>
      <c r="AH7" s="10">
        <f t="shared" si="13"/>
        <v>74</v>
      </c>
      <c r="AI7" s="10">
        <f t="shared" si="14"/>
        <v>7</v>
      </c>
      <c r="AJ7" s="11">
        <f t="shared" si="1"/>
        <v>4.1427277372442485E-2</v>
      </c>
      <c r="AK7" s="13" t="str">
        <f t="shared" si="2"/>
        <v>مشبع</v>
      </c>
    </row>
    <row r="8" spans="1:37" ht="14.25" customHeight="1" x14ac:dyDescent="0.25">
      <c r="A8" s="37"/>
      <c r="B8" s="1" t="s">
        <v>17</v>
      </c>
      <c r="C8" s="2">
        <v>1012</v>
      </c>
      <c r="D8" s="2">
        <v>7</v>
      </c>
      <c r="E8" s="5">
        <f t="shared" si="3"/>
        <v>6.91699604743083E-3</v>
      </c>
      <c r="F8" s="2">
        <v>515</v>
      </c>
      <c r="G8" s="2">
        <v>6</v>
      </c>
      <c r="H8" s="5">
        <f t="shared" si="4"/>
        <v>1.1650485436893204E-2</v>
      </c>
      <c r="I8" s="2">
        <v>534</v>
      </c>
      <c r="J8" s="2">
        <v>4</v>
      </c>
      <c r="K8" s="5">
        <f t="shared" si="5"/>
        <v>7.4906367041198503E-3</v>
      </c>
      <c r="L8" s="2">
        <v>602</v>
      </c>
      <c r="M8" s="2">
        <v>8</v>
      </c>
      <c r="N8" s="5">
        <f t="shared" si="6"/>
        <v>1.3289036544850499E-2</v>
      </c>
      <c r="O8" s="2">
        <v>622</v>
      </c>
      <c r="P8" s="2">
        <v>8</v>
      </c>
      <c r="Q8" s="5">
        <f t="shared" si="7"/>
        <v>1.2861736334405145E-2</v>
      </c>
      <c r="R8" s="2">
        <v>744</v>
      </c>
      <c r="S8" s="2">
        <v>14</v>
      </c>
      <c r="T8" s="5">
        <f t="shared" si="8"/>
        <v>1.8817204301075269E-2</v>
      </c>
      <c r="U8" s="2">
        <v>757</v>
      </c>
      <c r="V8" s="2">
        <v>13</v>
      </c>
      <c r="W8" s="5">
        <f t="shared" si="9"/>
        <v>1.7173051519154558E-2</v>
      </c>
      <c r="X8" s="2">
        <v>860</v>
      </c>
      <c r="Y8" s="2">
        <v>1</v>
      </c>
      <c r="Z8" s="5">
        <f t="shared" si="0"/>
        <v>1.1627906976744186E-3</v>
      </c>
      <c r="AA8" s="2">
        <v>934</v>
      </c>
      <c r="AB8" s="2">
        <v>17</v>
      </c>
      <c r="AC8" s="5">
        <f t="shared" si="10"/>
        <v>1.8201284796573874E-2</v>
      </c>
      <c r="AD8" s="2">
        <v>962</v>
      </c>
      <c r="AE8" s="2">
        <v>11</v>
      </c>
      <c r="AF8" s="5">
        <f t="shared" si="11"/>
        <v>1.1434511434511435E-2</v>
      </c>
      <c r="AG8" s="9">
        <f t="shared" si="12"/>
        <v>1012</v>
      </c>
      <c r="AH8" s="10">
        <f t="shared" si="13"/>
        <v>89</v>
      </c>
      <c r="AI8" s="10">
        <f t="shared" si="14"/>
        <v>9</v>
      </c>
      <c r="AJ8" s="11">
        <f t="shared" si="1"/>
        <v>1.1899773381668909E-2</v>
      </c>
      <c r="AK8" s="13" t="str">
        <f t="shared" si="2"/>
        <v>مشبع</v>
      </c>
    </row>
    <row r="9" spans="1:37" ht="14.25" customHeight="1" x14ac:dyDescent="0.25">
      <c r="A9" s="37"/>
      <c r="B9" s="1" t="s">
        <v>18</v>
      </c>
      <c r="C9" s="2">
        <v>845</v>
      </c>
      <c r="D9" s="2">
        <v>6</v>
      </c>
      <c r="E9" s="5">
        <f t="shared" si="3"/>
        <v>7.100591715976331E-3</v>
      </c>
      <c r="F9" s="2">
        <v>196</v>
      </c>
      <c r="G9" s="2">
        <v>4</v>
      </c>
      <c r="H9" s="5">
        <f t="shared" si="4"/>
        <v>2.0408163265306121E-2</v>
      </c>
      <c r="I9" s="2">
        <v>202</v>
      </c>
      <c r="J9" s="2">
        <v>4</v>
      </c>
      <c r="K9" s="5">
        <f t="shared" si="5"/>
        <v>1.9801980198019802E-2</v>
      </c>
      <c r="L9" s="2">
        <v>270</v>
      </c>
      <c r="M9" s="2">
        <v>1</v>
      </c>
      <c r="N9" s="5">
        <f t="shared" si="6"/>
        <v>3.7037037037037038E-3</v>
      </c>
      <c r="O9" s="2">
        <v>302</v>
      </c>
      <c r="P9" s="2">
        <v>0</v>
      </c>
      <c r="Q9" s="5">
        <f t="shared" si="7"/>
        <v>0</v>
      </c>
      <c r="R9" s="2">
        <v>442</v>
      </c>
      <c r="S9" s="2">
        <v>0</v>
      </c>
      <c r="T9" s="5">
        <f t="shared" si="8"/>
        <v>0</v>
      </c>
      <c r="U9" s="2">
        <v>485</v>
      </c>
      <c r="V9" s="2">
        <v>0</v>
      </c>
      <c r="W9" s="5">
        <f t="shared" si="9"/>
        <v>0</v>
      </c>
      <c r="X9" s="2">
        <v>672</v>
      </c>
      <c r="Y9" s="2">
        <v>0</v>
      </c>
      <c r="Z9" s="5">
        <f t="shared" si="0"/>
        <v>0</v>
      </c>
      <c r="AA9" s="2">
        <v>769</v>
      </c>
      <c r="AB9" s="2">
        <v>6</v>
      </c>
      <c r="AC9" s="5">
        <f t="shared" si="10"/>
        <v>7.8023407022106634E-3</v>
      </c>
      <c r="AD9" s="2">
        <v>824</v>
      </c>
      <c r="AE9" s="2">
        <v>3</v>
      </c>
      <c r="AF9" s="5">
        <f t="shared" si="11"/>
        <v>3.6407766990291263E-3</v>
      </c>
      <c r="AG9" s="9">
        <f t="shared" si="12"/>
        <v>845</v>
      </c>
      <c r="AH9" s="10">
        <f t="shared" si="13"/>
        <v>24</v>
      </c>
      <c r="AI9" s="10">
        <f t="shared" si="14"/>
        <v>2</v>
      </c>
      <c r="AJ9" s="11">
        <f t="shared" si="1"/>
        <v>6.2457556284245741E-3</v>
      </c>
      <c r="AK9" s="13" t="str">
        <f t="shared" si="2"/>
        <v>راكد</v>
      </c>
    </row>
    <row r="10" spans="1:37" ht="14.25" customHeight="1" x14ac:dyDescent="0.25">
      <c r="A10" s="37"/>
      <c r="B10" s="1" t="s">
        <v>19</v>
      </c>
      <c r="C10" s="2">
        <v>420</v>
      </c>
      <c r="D10" s="2">
        <v>27</v>
      </c>
      <c r="E10" s="5">
        <f t="shared" si="3"/>
        <v>6.4285714285714279E-2</v>
      </c>
      <c r="F10" s="2">
        <v>170</v>
      </c>
      <c r="G10" s="2">
        <v>17</v>
      </c>
      <c r="H10" s="5">
        <f t="shared" si="4"/>
        <v>0.1</v>
      </c>
      <c r="I10" s="2">
        <v>170</v>
      </c>
      <c r="J10" s="2">
        <v>10</v>
      </c>
      <c r="K10" s="5">
        <f t="shared" si="5"/>
        <v>5.8823529411764705E-2</v>
      </c>
      <c r="L10" s="2">
        <v>191</v>
      </c>
      <c r="M10" s="2">
        <v>18</v>
      </c>
      <c r="N10" s="5">
        <f t="shared" si="6"/>
        <v>9.4240837696335081E-2</v>
      </c>
      <c r="O10" s="2">
        <v>218</v>
      </c>
      <c r="P10" s="2">
        <v>2</v>
      </c>
      <c r="Q10" s="5">
        <f t="shared" si="7"/>
        <v>9.1743119266055051E-3</v>
      </c>
      <c r="R10" s="2">
        <v>278</v>
      </c>
      <c r="S10" s="2">
        <v>6</v>
      </c>
      <c r="T10" s="5">
        <f t="shared" si="8"/>
        <v>2.1582733812949641E-2</v>
      </c>
      <c r="U10" s="2">
        <v>283</v>
      </c>
      <c r="V10" s="2">
        <v>7</v>
      </c>
      <c r="W10" s="5">
        <f t="shared" si="9"/>
        <v>2.4734982332155476E-2</v>
      </c>
      <c r="X10" s="2">
        <v>335</v>
      </c>
      <c r="Y10" s="2">
        <v>0</v>
      </c>
      <c r="Z10" s="5">
        <f t="shared" si="0"/>
        <v>0</v>
      </c>
      <c r="AA10" s="2">
        <v>380</v>
      </c>
      <c r="AB10" s="2">
        <v>5</v>
      </c>
      <c r="AC10" s="5">
        <f t="shared" si="10"/>
        <v>1.3157894736842105E-2</v>
      </c>
      <c r="AD10" s="2">
        <v>379</v>
      </c>
      <c r="AE10" s="2">
        <v>5</v>
      </c>
      <c r="AF10" s="5">
        <f t="shared" si="11"/>
        <v>1.3192612137203167E-2</v>
      </c>
      <c r="AG10" s="9">
        <f t="shared" si="12"/>
        <v>420</v>
      </c>
      <c r="AH10" s="10">
        <f t="shared" si="13"/>
        <v>97</v>
      </c>
      <c r="AI10" s="10">
        <f t="shared" si="14"/>
        <v>10</v>
      </c>
      <c r="AJ10" s="11">
        <f t="shared" si="1"/>
        <v>3.9919261633956996E-2</v>
      </c>
      <c r="AK10" s="13" t="str">
        <f t="shared" si="2"/>
        <v>مشبع</v>
      </c>
    </row>
    <row r="11" spans="1:37" ht="14.25" customHeight="1" x14ac:dyDescent="0.25">
      <c r="A11" s="37"/>
      <c r="B11" s="1" t="s">
        <v>20</v>
      </c>
      <c r="C11" s="2">
        <v>25</v>
      </c>
      <c r="D11" s="2">
        <v>1</v>
      </c>
      <c r="E11" s="5">
        <f t="shared" si="3"/>
        <v>0.04</v>
      </c>
      <c r="F11" s="2">
        <v>7</v>
      </c>
      <c r="G11" s="2">
        <v>2</v>
      </c>
      <c r="H11" s="5">
        <f t="shared" si="4"/>
        <v>0.2857142857142857</v>
      </c>
      <c r="I11" s="2">
        <v>6</v>
      </c>
      <c r="J11" s="2">
        <v>5</v>
      </c>
      <c r="K11" s="5">
        <f t="shared" si="5"/>
        <v>0.83333333333333337</v>
      </c>
      <c r="L11" s="2">
        <v>15</v>
      </c>
      <c r="M11" s="2">
        <v>11</v>
      </c>
      <c r="N11" s="5">
        <f t="shared" si="6"/>
        <v>0.73333333333333328</v>
      </c>
      <c r="O11" s="2">
        <v>5</v>
      </c>
      <c r="P11" s="2">
        <v>0</v>
      </c>
      <c r="Q11" s="5">
        <f t="shared" si="7"/>
        <v>0</v>
      </c>
      <c r="R11" s="2">
        <v>11</v>
      </c>
      <c r="S11" s="2">
        <v>6</v>
      </c>
      <c r="T11" s="5">
        <f t="shared" si="8"/>
        <v>0.54545454545454541</v>
      </c>
      <c r="U11" s="2">
        <v>9</v>
      </c>
      <c r="V11" s="2">
        <v>4</v>
      </c>
      <c r="W11" s="5">
        <f t="shared" si="9"/>
        <v>0.44444444444444442</v>
      </c>
      <c r="X11" s="2">
        <v>12</v>
      </c>
      <c r="Y11" s="2">
        <v>0</v>
      </c>
      <c r="Z11" s="5">
        <f t="shared" si="0"/>
        <v>0</v>
      </c>
      <c r="AA11" s="2">
        <v>22</v>
      </c>
      <c r="AB11" s="2">
        <v>6</v>
      </c>
      <c r="AC11" s="5">
        <f t="shared" si="10"/>
        <v>0.27272727272727271</v>
      </c>
      <c r="AD11" s="2">
        <v>19</v>
      </c>
      <c r="AE11" s="2">
        <v>4</v>
      </c>
      <c r="AF11" s="5">
        <f t="shared" si="11"/>
        <v>0.21052631578947367</v>
      </c>
      <c r="AG11" s="9">
        <f t="shared" si="12"/>
        <v>25</v>
      </c>
      <c r="AH11" s="10">
        <f t="shared" si="13"/>
        <v>39</v>
      </c>
      <c r="AI11" s="10">
        <f t="shared" si="14"/>
        <v>4</v>
      </c>
      <c r="AJ11" s="11">
        <f t="shared" si="1"/>
        <v>0.33655335307966883</v>
      </c>
      <c r="AK11" s="13" t="str">
        <f t="shared" si="2"/>
        <v>مطلوب</v>
      </c>
    </row>
    <row r="12" spans="1:37" ht="14.25" customHeight="1" x14ac:dyDescent="0.25">
      <c r="A12" s="37"/>
      <c r="B12" s="1" t="s">
        <v>21</v>
      </c>
      <c r="C12" s="2">
        <v>2873</v>
      </c>
      <c r="D12" s="2">
        <v>2</v>
      </c>
      <c r="E12" s="5">
        <f t="shared" si="3"/>
        <v>6.9613644274277764E-4</v>
      </c>
      <c r="F12" s="2">
        <v>2121</v>
      </c>
      <c r="G12" s="2">
        <v>67</v>
      </c>
      <c r="H12" s="5">
        <f t="shared" si="4"/>
        <v>3.1588873173031586E-2</v>
      </c>
      <c r="I12" s="2">
        <v>2150</v>
      </c>
      <c r="J12" s="2">
        <v>14</v>
      </c>
      <c r="K12" s="5">
        <f t="shared" si="5"/>
        <v>6.5116279069767444E-3</v>
      </c>
      <c r="L12" s="2">
        <v>2288</v>
      </c>
      <c r="M12" s="2">
        <v>79</v>
      </c>
      <c r="N12" s="5">
        <f t="shared" si="6"/>
        <v>3.4527972027972025E-2</v>
      </c>
      <c r="O12" s="2">
        <v>2342</v>
      </c>
      <c r="P12" s="2">
        <v>79</v>
      </c>
      <c r="Q12" s="5">
        <f t="shared" si="7"/>
        <v>3.3731853116994025E-2</v>
      </c>
      <c r="R12" s="2">
        <v>2490</v>
      </c>
      <c r="S12" s="2">
        <v>84</v>
      </c>
      <c r="T12" s="5">
        <f t="shared" si="8"/>
        <v>3.3734939759036145E-2</v>
      </c>
      <c r="U12" s="2">
        <v>2548</v>
      </c>
      <c r="V12" s="2">
        <v>132</v>
      </c>
      <c r="W12" s="5">
        <f t="shared" si="9"/>
        <v>5.1805337519623233E-2</v>
      </c>
      <c r="X12" s="2">
        <v>2629</v>
      </c>
      <c r="Y12" s="2">
        <v>12</v>
      </c>
      <c r="Z12" s="5">
        <f t="shared" si="0"/>
        <v>4.5644731837200456E-3</v>
      </c>
      <c r="AA12" s="2">
        <v>2797</v>
      </c>
      <c r="AB12" s="2">
        <v>44</v>
      </c>
      <c r="AC12" s="5">
        <f t="shared" si="10"/>
        <v>1.5731140507686807E-2</v>
      </c>
      <c r="AD12" s="2">
        <v>2855</v>
      </c>
      <c r="AE12" s="2">
        <v>121</v>
      </c>
      <c r="AF12" s="5">
        <f t="shared" si="11"/>
        <v>4.2381786339754819E-2</v>
      </c>
      <c r="AG12" s="9">
        <f t="shared" si="12"/>
        <v>2873</v>
      </c>
      <c r="AH12" s="10">
        <f t="shared" si="13"/>
        <v>634</v>
      </c>
      <c r="AI12" s="10">
        <f t="shared" si="14"/>
        <v>63</v>
      </c>
      <c r="AJ12" s="11">
        <f t="shared" si="1"/>
        <v>2.5527413997753823E-2</v>
      </c>
      <c r="AK12" s="13" t="str">
        <f t="shared" si="2"/>
        <v>مشبع</v>
      </c>
    </row>
    <row r="13" spans="1:37" ht="14.25" customHeight="1" x14ac:dyDescent="0.25">
      <c r="A13" s="37"/>
      <c r="B13" s="1" t="s">
        <v>22</v>
      </c>
      <c r="C13" s="2">
        <v>151</v>
      </c>
      <c r="D13" s="2">
        <v>0</v>
      </c>
      <c r="E13" s="5">
        <f t="shared" si="3"/>
        <v>0</v>
      </c>
      <c r="F13" s="2">
        <v>124</v>
      </c>
      <c r="G13" s="2">
        <v>4</v>
      </c>
      <c r="H13" s="5">
        <f t="shared" si="4"/>
        <v>3.2258064516129031E-2</v>
      </c>
      <c r="I13" s="2">
        <v>121</v>
      </c>
      <c r="J13" s="2">
        <v>6</v>
      </c>
      <c r="K13" s="5">
        <f t="shared" si="5"/>
        <v>4.9586776859504134E-2</v>
      </c>
      <c r="L13" s="2">
        <v>126</v>
      </c>
      <c r="M13" s="2">
        <v>13</v>
      </c>
      <c r="N13" s="5">
        <f t="shared" si="6"/>
        <v>0.10317460317460317</v>
      </c>
      <c r="O13" s="2">
        <v>122</v>
      </c>
      <c r="P13" s="2">
        <v>3</v>
      </c>
      <c r="Q13" s="5">
        <f t="shared" si="7"/>
        <v>2.4590163934426229E-2</v>
      </c>
      <c r="R13" s="2">
        <v>134</v>
      </c>
      <c r="S13" s="2">
        <v>8</v>
      </c>
      <c r="T13" s="5">
        <f t="shared" si="8"/>
        <v>5.9701492537313432E-2</v>
      </c>
      <c r="U13" s="2">
        <v>140</v>
      </c>
      <c r="V13" s="2">
        <v>30</v>
      </c>
      <c r="W13" s="5">
        <f t="shared" si="9"/>
        <v>0.21428571428571427</v>
      </c>
      <c r="X13" s="2">
        <v>115</v>
      </c>
      <c r="Y13" s="2">
        <v>3</v>
      </c>
      <c r="Z13" s="5">
        <f t="shared" si="0"/>
        <v>2.6086956521739129E-2</v>
      </c>
      <c r="AA13" s="2">
        <v>126</v>
      </c>
      <c r="AB13" s="2">
        <v>3</v>
      </c>
      <c r="AC13" s="5">
        <f t="shared" si="10"/>
        <v>2.3809523809523808E-2</v>
      </c>
      <c r="AD13" s="2">
        <v>131</v>
      </c>
      <c r="AE13" s="2">
        <v>5</v>
      </c>
      <c r="AF13" s="5">
        <f t="shared" si="11"/>
        <v>3.8167938931297711E-2</v>
      </c>
      <c r="AG13" s="9">
        <f t="shared" si="12"/>
        <v>151</v>
      </c>
      <c r="AH13" s="10">
        <f t="shared" si="13"/>
        <v>75</v>
      </c>
      <c r="AI13" s="10">
        <f t="shared" si="14"/>
        <v>8</v>
      </c>
      <c r="AJ13" s="11">
        <f t="shared" si="1"/>
        <v>5.7166123457025084E-2</v>
      </c>
      <c r="AK13" s="13" t="str">
        <f t="shared" si="2"/>
        <v>مشبع</v>
      </c>
    </row>
    <row r="14" spans="1:37" ht="14.25" customHeight="1" x14ac:dyDescent="0.25">
      <c r="A14" s="37"/>
      <c r="B14" s="1" t="s">
        <v>23</v>
      </c>
      <c r="C14" s="2">
        <v>327</v>
      </c>
      <c r="D14" s="2">
        <v>2</v>
      </c>
      <c r="E14" s="5">
        <f t="shared" si="3"/>
        <v>6.1162079510703364E-3</v>
      </c>
      <c r="F14" s="2">
        <v>212</v>
      </c>
      <c r="G14" s="2">
        <v>4</v>
      </c>
      <c r="H14" s="5">
        <f t="shared" si="4"/>
        <v>1.8867924528301886E-2</v>
      </c>
      <c r="I14" s="2">
        <v>225</v>
      </c>
      <c r="J14" s="2">
        <v>2</v>
      </c>
      <c r="K14" s="5">
        <f t="shared" si="5"/>
        <v>8.8888888888888889E-3</v>
      </c>
      <c r="L14" s="2">
        <v>241</v>
      </c>
      <c r="M14" s="2">
        <v>0</v>
      </c>
      <c r="N14" s="5">
        <f t="shared" si="6"/>
        <v>0</v>
      </c>
      <c r="O14" s="2">
        <v>236</v>
      </c>
      <c r="P14" s="2">
        <v>3</v>
      </c>
      <c r="Q14" s="5">
        <f t="shared" si="7"/>
        <v>1.2711864406779662E-2</v>
      </c>
      <c r="R14" s="2">
        <v>252</v>
      </c>
      <c r="S14" s="2">
        <v>1</v>
      </c>
      <c r="T14" s="5">
        <f t="shared" si="8"/>
        <v>3.968253968253968E-3</v>
      </c>
      <c r="U14" s="2">
        <v>259</v>
      </c>
      <c r="V14" s="2">
        <v>3</v>
      </c>
      <c r="W14" s="5">
        <f t="shared" si="9"/>
        <v>1.1583011583011582E-2</v>
      </c>
      <c r="X14" s="2">
        <v>286</v>
      </c>
      <c r="Y14" s="2">
        <v>0</v>
      </c>
      <c r="Z14" s="5">
        <f t="shared" si="0"/>
        <v>0</v>
      </c>
      <c r="AA14" s="2">
        <v>298</v>
      </c>
      <c r="AB14" s="2">
        <v>2</v>
      </c>
      <c r="AC14" s="5">
        <f t="shared" si="10"/>
        <v>6.7114093959731542E-3</v>
      </c>
      <c r="AD14" s="2">
        <v>299</v>
      </c>
      <c r="AE14" s="2">
        <v>0</v>
      </c>
      <c r="AF14" s="5">
        <f t="shared" si="11"/>
        <v>0</v>
      </c>
      <c r="AG14" s="9">
        <f t="shared" si="12"/>
        <v>327</v>
      </c>
      <c r="AH14" s="10">
        <f t="shared" si="13"/>
        <v>17</v>
      </c>
      <c r="AI14" s="10">
        <f t="shared" si="14"/>
        <v>2</v>
      </c>
      <c r="AJ14" s="11">
        <f t="shared" si="1"/>
        <v>6.8847560722279473E-3</v>
      </c>
      <c r="AK14" s="13" t="str">
        <f t="shared" si="2"/>
        <v>راكد</v>
      </c>
    </row>
    <row r="15" spans="1:37" ht="14.25" customHeight="1" x14ac:dyDescent="0.25">
      <c r="A15" s="37"/>
      <c r="B15" s="1" t="s">
        <v>25</v>
      </c>
      <c r="C15" s="2">
        <v>690</v>
      </c>
      <c r="D15" s="2">
        <v>0</v>
      </c>
      <c r="E15" s="5">
        <f t="shared" si="3"/>
        <v>0</v>
      </c>
      <c r="F15" s="2">
        <v>373</v>
      </c>
      <c r="G15" s="2">
        <v>14</v>
      </c>
      <c r="H15" s="5">
        <f t="shared" si="4"/>
        <v>3.7533512064343161E-2</v>
      </c>
      <c r="I15" s="2">
        <v>390</v>
      </c>
      <c r="J15" s="2">
        <v>9</v>
      </c>
      <c r="K15" s="5">
        <f t="shared" si="5"/>
        <v>2.3076923076923078E-2</v>
      </c>
      <c r="L15" s="2">
        <v>407</v>
      </c>
      <c r="M15" s="2">
        <v>29</v>
      </c>
      <c r="N15" s="5">
        <f t="shared" si="6"/>
        <v>7.125307125307126E-2</v>
      </c>
      <c r="O15" s="2">
        <v>426</v>
      </c>
      <c r="P15" s="2">
        <v>24</v>
      </c>
      <c r="Q15" s="5">
        <f t="shared" si="7"/>
        <v>5.6338028169014086E-2</v>
      </c>
      <c r="R15" s="2">
        <v>472</v>
      </c>
      <c r="S15" s="2">
        <v>8</v>
      </c>
      <c r="T15" s="5">
        <f t="shared" si="8"/>
        <v>1.6949152542372881E-2</v>
      </c>
      <c r="U15" s="2">
        <v>521</v>
      </c>
      <c r="V15" s="2">
        <v>30</v>
      </c>
      <c r="W15" s="5">
        <f t="shared" si="9"/>
        <v>5.7581573896353169E-2</v>
      </c>
      <c r="X15" s="2">
        <v>601</v>
      </c>
      <c r="Y15" s="2">
        <v>8</v>
      </c>
      <c r="Z15" s="5">
        <f t="shared" si="0"/>
        <v>1.3311148086522463E-2</v>
      </c>
      <c r="AA15" s="2">
        <v>670</v>
      </c>
      <c r="AB15" s="2">
        <v>19</v>
      </c>
      <c r="AC15" s="5">
        <f t="shared" si="10"/>
        <v>2.8358208955223882E-2</v>
      </c>
      <c r="AD15" s="2">
        <v>680</v>
      </c>
      <c r="AE15" s="2">
        <v>36</v>
      </c>
      <c r="AF15" s="5">
        <f t="shared" si="11"/>
        <v>5.2941176470588235E-2</v>
      </c>
      <c r="AG15" s="9">
        <f t="shared" si="12"/>
        <v>690</v>
      </c>
      <c r="AH15" s="10">
        <f t="shared" si="13"/>
        <v>177</v>
      </c>
      <c r="AI15" s="10">
        <f t="shared" si="14"/>
        <v>18</v>
      </c>
      <c r="AJ15" s="11">
        <f t="shared" si="1"/>
        <v>3.5734279451441218E-2</v>
      </c>
      <c r="AK15" s="13" t="str">
        <f t="shared" si="2"/>
        <v>مشبع</v>
      </c>
    </row>
    <row r="16" spans="1:37" ht="14.25" customHeight="1" x14ac:dyDescent="0.25">
      <c r="A16" s="37"/>
      <c r="B16" s="1" t="s">
        <v>26</v>
      </c>
      <c r="C16" s="2">
        <v>1039</v>
      </c>
      <c r="D16" s="2">
        <v>0</v>
      </c>
      <c r="E16" s="5">
        <f t="shared" si="3"/>
        <v>0</v>
      </c>
      <c r="F16" s="2">
        <v>651</v>
      </c>
      <c r="G16" s="2">
        <v>10</v>
      </c>
      <c r="H16" s="5">
        <f t="shared" si="4"/>
        <v>1.5360983102918587E-2</v>
      </c>
      <c r="I16" s="2">
        <v>664</v>
      </c>
      <c r="J16" s="2">
        <v>4</v>
      </c>
      <c r="K16" s="5">
        <f t="shared" si="5"/>
        <v>6.024096385542169E-3</v>
      </c>
      <c r="L16" s="2">
        <v>713</v>
      </c>
      <c r="M16" s="2">
        <v>16</v>
      </c>
      <c r="N16" s="5">
        <f t="shared" si="6"/>
        <v>2.244039270687237E-2</v>
      </c>
      <c r="O16" s="2">
        <v>718</v>
      </c>
      <c r="P16" s="2">
        <v>23</v>
      </c>
      <c r="Q16" s="5">
        <f t="shared" si="7"/>
        <v>3.2033426183844013E-2</v>
      </c>
      <c r="R16" s="2">
        <v>827</v>
      </c>
      <c r="S16" s="2">
        <v>17</v>
      </c>
      <c r="T16" s="5">
        <f t="shared" si="8"/>
        <v>2.0556227327690448E-2</v>
      </c>
      <c r="U16" s="2">
        <v>865</v>
      </c>
      <c r="V16" s="2">
        <v>18</v>
      </c>
      <c r="W16" s="5">
        <f t="shared" si="9"/>
        <v>2.0809248554913295E-2</v>
      </c>
      <c r="X16" s="2">
        <v>933</v>
      </c>
      <c r="Y16" s="2">
        <v>7</v>
      </c>
      <c r="Z16" s="5">
        <f t="shared" si="0"/>
        <v>7.502679528403001E-3</v>
      </c>
      <c r="AA16" s="2">
        <v>987</v>
      </c>
      <c r="AB16" s="2">
        <v>8</v>
      </c>
      <c r="AC16" s="5">
        <f t="shared" si="10"/>
        <v>8.1053698074974676E-3</v>
      </c>
      <c r="AD16" s="2">
        <v>1018</v>
      </c>
      <c r="AE16" s="2">
        <v>8</v>
      </c>
      <c r="AF16" s="5">
        <f t="shared" si="11"/>
        <v>7.8585461689587421E-3</v>
      </c>
      <c r="AG16" s="9">
        <f t="shared" si="12"/>
        <v>1039</v>
      </c>
      <c r="AH16" s="10">
        <f t="shared" si="13"/>
        <v>111</v>
      </c>
      <c r="AI16" s="10">
        <f t="shared" si="14"/>
        <v>11</v>
      </c>
      <c r="AJ16" s="11">
        <f t="shared" si="1"/>
        <v>1.4069096976664008E-2</v>
      </c>
      <c r="AK16" s="13" t="str">
        <f t="shared" si="2"/>
        <v>مشبع</v>
      </c>
    </row>
    <row r="17" spans="1:37" ht="14.25" customHeight="1" x14ac:dyDescent="0.25">
      <c r="A17" s="37"/>
      <c r="B17" s="1" t="s">
        <v>27</v>
      </c>
      <c r="C17" s="2">
        <v>213</v>
      </c>
      <c r="D17" s="2">
        <v>0</v>
      </c>
      <c r="E17" s="5">
        <f t="shared" si="3"/>
        <v>0</v>
      </c>
      <c r="F17" s="2">
        <v>147</v>
      </c>
      <c r="G17" s="2">
        <v>0</v>
      </c>
      <c r="H17" s="5">
        <f t="shared" si="4"/>
        <v>0</v>
      </c>
      <c r="I17" s="2">
        <v>151</v>
      </c>
      <c r="J17" s="2">
        <v>2</v>
      </c>
      <c r="K17" s="5">
        <f t="shared" si="5"/>
        <v>1.3245033112582781E-2</v>
      </c>
      <c r="L17" s="2">
        <v>164</v>
      </c>
      <c r="M17" s="2">
        <v>0</v>
      </c>
      <c r="N17" s="5">
        <f t="shared" si="6"/>
        <v>0</v>
      </c>
      <c r="O17" s="2">
        <v>168</v>
      </c>
      <c r="P17" s="2">
        <v>3</v>
      </c>
      <c r="Q17" s="5">
        <f t="shared" si="7"/>
        <v>1.7857142857142856E-2</v>
      </c>
      <c r="R17" s="2">
        <v>180</v>
      </c>
      <c r="S17" s="2">
        <v>1</v>
      </c>
      <c r="T17" s="5">
        <f t="shared" si="8"/>
        <v>5.5555555555555558E-3</v>
      </c>
      <c r="U17" s="2">
        <v>188</v>
      </c>
      <c r="V17" s="2">
        <v>2</v>
      </c>
      <c r="W17" s="5">
        <f t="shared" si="9"/>
        <v>1.0638297872340425E-2</v>
      </c>
      <c r="X17" s="2">
        <v>203</v>
      </c>
      <c r="Y17" s="2">
        <v>0</v>
      </c>
      <c r="Z17" s="5">
        <f t="shared" si="0"/>
        <v>0</v>
      </c>
      <c r="AA17" s="2">
        <v>211</v>
      </c>
      <c r="AB17" s="2">
        <v>1</v>
      </c>
      <c r="AC17" s="5">
        <f t="shared" si="10"/>
        <v>4.7393364928909956E-3</v>
      </c>
      <c r="AD17" s="2">
        <v>224</v>
      </c>
      <c r="AE17" s="2">
        <v>1</v>
      </c>
      <c r="AF17" s="5">
        <f t="shared" si="11"/>
        <v>4.464285714285714E-3</v>
      </c>
      <c r="AG17" s="9">
        <f t="shared" si="12"/>
        <v>213</v>
      </c>
      <c r="AH17" s="10">
        <f t="shared" si="13"/>
        <v>10</v>
      </c>
      <c r="AI17" s="10">
        <f t="shared" si="14"/>
        <v>1</v>
      </c>
      <c r="AJ17" s="11">
        <f t="shared" si="1"/>
        <v>5.6499651604798324E-3</v>
      </c>
      <c r="AK17" s="13" t="str">
        <f t="shared" si="2"/>
        <v>راكد</v>
      </c>
    </row>
    <row r="18" spans="1:37" ht="14.25" customHeight="1" x14ac:dyDescent="0.25">
      <c r="A18" s="37"/>
      <c r="B18" s="1" t="s">
        <v>28</v>
      </c>
      <c r="C18" s="2">
        <v>922</v>
      </c>
      <c r="D18" s="2">
        <v>5</v>
      </c>
      <c r="E18" s="5">
        <f t="shared" si="3"/>
        <v>5.4229934924078091E-3</v>
      </c>
      <c r="F18" s="2">
        <v>168</v>
      </c>
      <c r="G18" s="2">
        <v>14</v>
      </c>
      <c r="H18" s="5">
        <f t="shared" si="4"/>
        <v>8.3333333333333329E-2</v>
      </c>
      <c r="I18" s="2">
        <v>185</v>
      </c>
      <c r="J18" s="2">
        <v>3</v>
      </c>
      <c r="K18" s="5">
        <f t="shared" si="5"/>
        <v>1.6216216216216217E-2</v>
      </c>
      <c r="L18" s="2">
        <v>263</v>
      </c>
      <c r="M18" s="2">
        <v>5</v>
      </c>
      <c r="N18" s="5">
        <f t="shared" si="6"/>
        <v>1.9011406844106463E-2</v>
      </c>
      <c r="O18" s="2">
        <v>327</v>
      </c>
      <c r="P18" s="2">
        <v>1</v>
      </c>
      <c r="Q18" s="5">
        <f t="shared" si="7"/>
        <v>3.0581039755351682E-3</v>
      </c>
      <c r="R18" s="2">
        <v>500</v>
      </c>
      <c r="S18" s="2">
        <v>4</v>
      </c>
      <c r="T18" s="5">
        <f t="shared" si="8"/>
        <v>8.0000000000000002E-3</v>
      </c>
      <c r="U18" s="2">
        <v>539</v>
      </c>
      <c r="V18" s="2">
        <v>2</v>
      </c>
      <c r="W18" s="5">
        <f t="shared" si="9"/>
        <v>3.7105751391465678E-3</v>
      </c>
      <c r="X18" s="2">
        <v>752</v>
      </c>
      <c r="Y18" s="2">
        <v>1</v>
      </c>
      <c r="Z18" s="5">
        <f t="shared" si="0"/>
        <v>1.3297872340425532E-3</v>
      </c>
      <c r="AA18" s="2">
        <v>823</v>
      </c>
      <c r="AB18" s="2">
        <v>10</v>
      </c>
      <c r="AC18" s="5">
        <f t="shared" si="10"/>
        <v>1.2150668286755772E-2</v>
      </c>
      <c r="AD18" s="2">
        <v>846</v>
      </c>
      <c r="AE18" s="2">
        <v>14</v>
      </c>
      <c r="AF18" s="5">
        <f t="shared" si="11"/>
        <v>1.6548463356973995E-2</v>
      </c>
      <c r="AG18" s="9">
        <f t="shared" si="12"/>
        <v>922</v>
      </c>
      <c r="AH18" s="10">
        <f t="shared" si="13"/>
        <v>59</v>
      </c>
      <c r="AI18" s="10">
        <f t="shared" si="14"/>
        <v>6</v>
      </c>
      <c r="AJ18" s="11">
        <f t="shared" si="1"/>
        <v>1.6878154787851787E-2</v>
      </c>
      <c r="AK18" s="13" t="str">
        <f t="shared" si="2"/>
        <v>مشبع</v>
      </c>
    </row>
    <row r="19" spans="1:37" ht="14.25" customHeight="1" x14ac:dyDescent="0.25">
      <c r="A19" s="37"/>
      <c r="B19" s="1" t="s">
        <v>30</v>
      </c>
      <c r="C19" s="2">
        <v>13</v>
      </c>
      <c r="D19" s="2">
        <v>0</v>
      </c>
      <c r="E19" s="5">
        <f t="shared" si="3"/>
        <v>0</v>
      </c>
      <c r="F19" s="2">
        <v>14</v>
      </c>
      <c r="G19" s="2">
        <v>0</v>
      </c>
      <c r="H19" s="5">
        <f t="shared" si="4"/>
        <v>0</v>
      </c>
      <c r="I19" s="2">
        <v>14</v>
      </c>
      <c r="J19" s="2">
        <v>0</v>
      </c>
      <c r="K19" s="5">
        <f t="shared" si="5"/>
        <v>0</v>
      </c>
      <c r="L19" s="2">
        <v>16</v>
      </c>
      <c r="M19" s="2">
        <v>0</v>
      </c>
      <c r="N19" s="5">
        <f t="shared" si="6"/>
        <v>0</v>
      </c>
      <c r="O19" s="2">
        <v>14</v>
      </c>
      <c r="P19" s="2">
        <v>0</v>
      </c>
      <c r="Q19" s="5">
        <f t="shared" si="7"/>
        <v>0</v>
      </c>
      <c r="R19" s="2">
        <v>17</v>
      </c>
      <c r="S19" s="2">
        <v>0</v>
      </c>
      <c r="T19" s="5">
        <f t="shared" si="8"/>
        <v>0</v>
      </c>
      <c r="U19" s="2">
        <v>15</v>
      </c>
      <c r="V19" s="2">
        <v>0</v>
      </c>
      <c r="W19" s="5">
        <f t="shared" si="9"/>
        <v>0</v>
      </c>
      <c r="X19" s="2">
        <v>16</v>
      </c>
      <c r="Y19" s="2">
        <v>0</v>
      </c>
      <c r="Z19" s="5">
        <f t="shared" si="0"/>
        <v>0</v>
      </c>
      <c r="AA19" s="2">
        <v>15</v>
      </c>
      <c r="AB19" s="2">
        <v>0</v>
      </c>
      <c r="AC19" s="5">
        <f t="shared" si="10"/>
        <v>0</v>
      </c>
      <c r="AD19" s="2">
        <v>15</v>
      </c>
      <c r="AE19" s="2">
        <v>0</v>
      </c>
      <c r="AF19" s="5">
        <f t="shared" si="11"/>
        <v>0</v>
      </c>
      <c r="AG19" s="9">
        <f t="shared" si="12"/>
        <v>13</v>
      </c>
      <c r="AH19" s="10">
        <f t="shared" si="13"/>
        <v>0</v>
      </c>
      <c r="AI19" s="10">
        <f t="shared" si="14"/>
        <v>0</v>
      </c>
      <c r="AJ19" s="11">
        <f t="shared" si="1"/>
        <v>0</v>
      </c>
      <c r="AK19" s="13" t="str">
        <f t="shared" si="2"/>
        <v>راكد</v>
      </c>
    </row>
    <row r="20" spans="1:37" ht="14.25" customHeight="1" x14ac:dyDescent="0.25">
      <c r="A20" s="37"/>
      <c r="B20" s="1" t="s">
        <v>31</v>
      </c>
      <c r="C20" s="2">
        <v>260</v>
      </c>
      <c r="D20" s="2">
        <v>7</v>
      </c>
      <c r="E20" s="5">
        <f t="shared" si="3"/>
        <v>2.6923076923076925E-2</v>
      </c>
      <c r="F20" s="2">
        <v>66</v>
      </c>
      <c r="G20" s="2">
        <v>3</v>
      </c>
      <c r="H20" s="5">
        <f t="shared" si="4"/>
        <v>4.5454545454545456E-2</v>
      </c>
      <c r="I20" s="2">
        <v>67</v>
      </c>
      <c r="J20" s="2">
        <v>6</v>
      </c>
      <c r="K20" s="5">
        <f t="shared" si="5"/>
        <v>8.9552238805970144E-2</v>
      </c>
      <c r="L20" s="2">
        <v>95</v>
      </c>
      <c r="M20" s="2">
        <v>2</v>
      </c>
      <c r="N20" s="5">
        <f t="shared" si="6"/>
        <v>2.1052631578947368E-2</v>
      </c>
      <c r="O20" s="2">
        <v>106</v>
      </c>
      <c r="P20" s="2">
        <v>1</v>
      </c>
      <c r="Q20" s="5">
        <f t="shared" si="7"/>
        <v>9.433962264150943E-3</v>
      </c>
      <c r="R20" s="2">
        <v>133</v>
      </c>
      <c r="S20" s="2">
        <v>3</v>
      </c>
      <c r="T20" s="5">
        <f t="shared" si="8"/>
        <v>2.2556390977443608E-2</v>
      </c>
      <c r="U20" s="2">
        <v>142</v>
      </c>
      <c r="V20" s="2">
        <v>7</v>
      </c>
      <c r="W20" s="5">
        <f t="shared" si="9"/>
        <v>4.9295774647887321E-2</v>
      </c>
      <c r="X20" s="2">
        <v>164</v>
      </c>
      <c r="Y20" s="2">
        <v>0</v>
      </c>
      <c r="Z20" s="5">
        <f t="shared" si="0"/>
        <v>0</v>
      </c>
      <c r="AA20" s="2">
        <v>205</v>
      </c>
      <c r="AB20" s="2">
        <v>4</v>
      </c>
      <c r="AC20" s="5">
        <f t="shared" si="10"/>
        <v>1.9512195121951219E-2</v>
      </c>
      <c r="AD20" s="2">
        <v>242</v>
      </c>
      <c r="AE20" s="2">
        <v>5</v>
      </c>
      <c r="AF20" s="5">
        <f t="shared" si="11"/>
        <v>2.0661157024793389E-2</v>
      </c>
      <c r="AG20" s="9">
        <f t="shared" si="12"/>
        <v>260</v>
      </c>
      <c r="AH20" s="10">
        <f t="shared" si="13"/>
        <v>38</v>
      </c>
      <c r="AI20" s="10">
        <f t="shared" si="14"/>
        <v>4</v>
      </c>
      <c r="AJ20" s="11">
        <f t="shared" si="1"/>
        <v>3.0444197279876638E-2</v>
      </c>
      <c r="AK20" s="13" t="str">
        <f t="shared" si="2"/>
        <v>مشبع</v>
      </c>
    </row>
    <row r="21" spans="1:37" ht="14.25" customHeight="1" x14ac:dyDescent="0.25">
      <c r="A21" s="37"/>
      <c r="B21" s="1" t="s">
        <v>32</v>
      </c>
      <c r="C21" s="2">
        <v>412</v>
      </c>
      <c r="D21" s="2">
        <v>3</v>
      </c>
      <c r="E21" s="5">
        <f t="shared" si="3"/>
        <v>7.2815533980582527E-3</v>
      </c>
      <c r="F21" s="2">
        <v>214</v>
      </c>
      <c r="G21" s="2">
        <v>4</v>
      </c>
      <c r="H21" s="5">
        <f t="shared" si="4"/>
        <v>1.8691588785046728E-2</v>
      </c>
      <c r="I21" s="2">
        <v>215</v>
      </c>
      <c r="J21" s="2">
        <v>6</v>
      </c>
      <c r="K21" s="5">
        <f t="shared" si="5"/>
        <v>2.7906976744186046E-2</v>
      </c>
      <c r="L21" s="2">
        <v>248</v>
      </c>
      <c r="M21" s="2">
        <v>4</v>
      </c>
      <c r="N21" s="5">
        <f t="shared" si="6"/>
        <v>1.6129032258064516E-2</v>
      </c>
      <c r="O21" s="2">
        <v>248</v>
      </c>
      <c r="P21" s="2">
        <v>4</v>
      </c>
      <c r="Q21" s="5">
        <f t="shared" si="7"/>
        <v>1.6129032258064516E-2</v>
      </c>
      <c r="R21" s="2">
        <v>298</v>
      </c>
      <c r="S21" s="2">
        <v>2</v>
      </c>
      <c r="T21" s="5">
        <f t="shared" si="8"/>
        <v>6.7114093959731542E-3</v>
      </c>
      <c r="U21" s="2">
        <v>315</v>
      </c>
      <c r="V21" s="2">
        <v>5</v>
      </c>
      <c r="W21" s="5">
        <f t="shared" si="9"/>
        <v>1.5873015873015872E-2</v>
      </c>
      <c r="X21" s="2">
        <v>360</v>
      </c>
      <c r="Y21" s="2">
        <v>0</v>
      </c>
      <c r="Z21" s="5">
        <f t="shared" si="0"/>
        <v>0</v>
      </c>
      <c r="AA21" s="2">
        <v>393</v>
      </c>
      <c r="AB21" s="2">
        <v>7</v>
      </c>
      <c r="AC21" s="5">
        <f t="shared" si="10"/>
        <v>1.7811704834605598E-2</v>
      </c>
      <c r="AD21" s="2">
        <v>377</v>
      </c>
      <c r="AE21" s="2">
        <v>3</v>
      </c>
      <c r="AF21" s="5">
        <f t="shared" si="11"/>
        <v>7.9575596816976128E-3</v>
      </c>
      <c r="AG21" s="9">
        <f t="shared" si="12"/>
        <v>412</v>
      </c>
      <c r="AH21" s="10">
        <f t="shared" si="13"/>
        <v>38</v>
      </c>
      <c r="AI21" s="10">
        <f t="shared" si="14"/>
        <v>4</v>
      </c>
      <c r="AJ21" s="11">
        <f t="shared" si="1"/>
        <v>1.3449187322871231E-2</v>
      </c>
      <c r="AK21" s="13" t="str">
        <f t="shared" si="2"/>
        <v>مشبع</v>
      </c>
    </row>
    <row r="22" spans="1:37" ht="14.25" customHeight="1" x14ac:dyDescent="0.25">
      <c r="A22" s="37"/>
      <c r="B22" s="1" t="s">
        <v>33</v>
      </c>
      <c r="C22" s="2">
        <v>887</v>
      </c>
      <c r="D22" s="2">
        <v>13</v>
      </c>
      <c r="E22" s="5">
        <f t="shared" si="3"/>
        <v>1.4656144306651634E-2</v>
      </c>
      <c r="F22" s="2">
        <v>529</v>
      </c>
      <c r="G22" s="2">
        <v>0</v>
      </c>
      <c r="H22" s="5">
        <f t="shared" si="4"/>
        <v>0</v>
      </c>
      <c r="I22" s="2">
        <v>555</v>
      </c>
      <c r="J22" s="2">
        <v>5</v>
      </c>
      <c r="K22" s="5">
        <f t="shared" si="5"/>
        <v>9.0090090090090089E-3</v>
      </c>
      <c r="L22" s="2">
        <v>571</v>
      </c>
      <c r="M22" s="2">
        <v>6</v>
      </c>
      <c r="N22" s="5">
        <f t="shared" si="6"/>
        <v>1.0507880910683012E-2</v>
      </c>
      <c r="O22" s="2">
        <v>569</v>
      </c>
      <c r="P22" s="2">
        <v>2</v>
      </c>
      <c r="Q22" s="5">
        <f t="shared" si="7"/>
        <v>3.5149384885764497E-3</v>
      </c>
      <c r="R22" s="2">
        <v>686</v>
      </c>
      <c r="S22" s="2">
        <v>6</v>
      </c>
      <c r="T22" s="5">
        <f t="shared" si="8"/>
        <v>8.7463556851311956E-3</v>
      </c>
      <c r="U22" s="2">
        <v>701</v>
      </c>
      <c r="V22" s="2">
        <v>14</v>
      </c>
      <c r="W22" s="5">
        <f t="shared" si="9"/>
        <v>1.9971469329529243E-2</v>
      </c>
      <c r="X22" s="2">
        <v>760</v>
      </c>
      <c r="Y22" s="2">
        <v>3</v>
      </c>
      <c r="Z22" s="5">
        <f t="shared" si="0"/>
        <v>3.9473684210526317E-3</v>
      </c>
      <c r="AA22" s="2">
        <v>841</v>
      </c>
      <c r="AB22" s="2">
        <v>5</v>
      </c>
      <c r="AC22" s="5">
        <f t="shared" si="10"/>
        <v>5.945303210463734E-3</v>
      </c>
      <c r="AD22" s="2">
        <v>844</v>
      </c>
      <c r="AE22" s="2">
        <v>1</v>
      </c>
      <c r="AF22" s="5">
        <f t="shared" si="11"/>
        <v>1.1848341232227489E-3</v>
      </c>
      <c r="AG22" s="9">
        <f t="shared" si="12"/>
        <v>887</v>
      </c>
      <c r="AH22" s="10">
        <f t="shared" si="13"/>
        <v>55</v>
      </c>
      <c r="AI22" s="10">
        <f t="shared" si="14"/>
        <v>6</v>
      </c>
      <c r="AJ22" s="11">
        <f t="shared" si="1"/>
        <v>7.7483303484319659E-3</v>
      </c>
      <c r="AK22" s="13" t="str">
        <f t="shared" si="2"/>
        <v>راكد</v>
      </c>
    </row>
    <row r="23" spans="1:37" ht="14.25" customHeight="1" x14ac:dyDescent="0.25">
      <c r="A23" s="37"/>
      <c r="B23" s="1" t="s">
        <v>137</v>
      </c>
      <c r="C23" s="2">
        <v>231</v>
      </c>
      <c r="D23" s="2">
        <v>0</v>
      </c>
      <c r="E23" s="5">
        <f t="shared" si="3"/>
        <v>0</v>
      </c>
      <c r="F23" s="2">
        <v>168</v>
      </c>
      <c r="G23" s="2">
        <v>0</v>
      </c>
      <c r="H23" s="5">
        <f t="shared" si="4"/>
        <v>0</v>
      </c>
      <c r="I23" s="2">
        <v>179</v>
      </c>
      <c r="J23" s="2">
        <v>0</v>
      </c>
      <c r="K23" s="5">
        <f t="shared" si="5"/>
        <v>0</v>
      </c>
      <c r="L23" s="2">
        <v>188</v>
      </c>
      <c r="M23" s="2">
        <v>0</v>
      </c>
      <c r="N23" s="5">
        <f t="shared" si="6"/>
        <v>0</v>
      </c>
      <c r="O23" s="2">
        <v>171</v>
      </c>
      <c r="P23" s="2">
        <v>1</v>
      </c>
      <c r="Q23" s="5">
        <f t="shared" si="7"/>
        <v>5.8479532163742687E-3</v>
      </c>
      <c r="R23" s="2">
        <v>190</v>
      </c>
      <c r="S23" s="2">
        <v>1</v>
      </c>
      <c r="T23" s="5">
        <f t="shared" si="8"/>
        <v>5.263157894736842E-3</v>
      </c>
      <c r="U23" s="2">
        <v>192</v>
      </c>
      <c r="V23" s="2">
        <v>0</v>
      </c>
      <c r="W23" s="5">
        <f t="shared" si="9"/>
        <v>0</v>
      </c>
      <c r="X23" s="2">
        <v>200</v>
      </c>
      <c r="Y23" s="2">
        <v>0</v>
      </c>
      <c r="Z23" s="5">
        <f t="shared" si="0"/>
        <v>0</v>
      </c>
      <c r="AA23" s="2">
        <v>211</v>
      </c>
      <c r="AB23" s="2">
        <v>0</v>
      </c>
      <c r="AC23" s="5">
        <f t="shared" si="10"/>
        <v>0</v>
      </c>
      <c r="AD23" s="2">
        <v>221</v>
      </c>
      <c r="AE23" s="2">
        <v>0</v>
      </c>
      <c r="AF23" s="5">
        <f t="shared" si="11"/>
        <v>0</v>
      </c>
      <c r="AG23" s="9">
        <f t="shared" si="12"/>
        <v>231</v>
      </c>
      <c r="AH23" s="10">
        <f t="shared" si="13"/>
        <v>2</v>
      </c>
      <c r="AI23" s="10">
        <f t="shared" si="14"/>
        <v>0</v>
      </c>
      <c r="AJ23" s="11">
        <f t="shared" si="1"/>
        <v>1.1111111111111109E-3</v>
      </c>
      <c r="AK23" s="13" t="str">
        <f t="shared" si="2"/>
        <v>راكد</v>
      </c>
    </row>
    <row r="24" spans="1:37" ht="14.25" customHeight="1" x14ac:dyDescent="0.25">
      <c r="A24" s="37"/>
      <c r="B24" s="1" t="s">
        <v>34</v>
      </c>
      <c r="C24" s="2">
        <v>12</v>
      </c>
      <c r="D24" s="2">
        <v>0</v>
      </c>
      <c r="E24" s="5">
        <f t="shared" si="3"/>
        <v>0</v>
      </c>
      <c r="F24" s="2">
        <v>49</v>
      </c>
      <c r="G24" s="2">
        <v>1</v>
      </c>
      <c r="H24" s="5">
        <f t="shared" si="4"/>
        <v>2.0408163265306121E-2</v>
      </c>
      <c r="I24" s="2">
        <v>48</v>
      </c>
      <c r="J24" s="2">
        <v>2</v>
      </c>
      <c r="K24" s="5">
        <f t="shared" si="5"/>
        <v>4.1666666666666664E-2</v>
      </c>
      <c r="L24" s="2">
        <v>50</v>
      </c>
      <c r="M24" s="2">
        <v>4</v>
      </c>
      <c r="N24" s="5">
        <f t="shared" si="6"/>
        <v>0.08</v>
      </c>
      <c r="O24" s="2">
        <v>39</v>
      </c>
      <c r="P24" s="2">
        <v>5</v>
      </c>
      <c r="Q24" s="5">
        <f t="shared" si="7"/>
        <v>0.12820512820512819</v>
      </c>
      <c r="R24" s="2">
        <v>29</v>
      </c>
      <c r="S24" s="2">
        <v>4</v>
      </c>
      <c r="T24" s="5">
        <f t="shared" si="8"/>
        <v>0.13793103448275862</v>
      </c>
      <c r="U24" s="2">
        <v>26</v>
      </c>
      <c r="V24" s="2">
        <v>5</v>
      </c>
      <c r="W24" s="5">
        <f t="shared" si="9"/>
        <v>0.19230769230769232</v>
      </c>
      <c r="X24" s="2">
        <v>20</v>
      </c>
      <c r="Y24" s="2">
        <v>5</v>
      </c>
      <c r="Z24" s="5">
        <f t="shared" si="0"/>
        <v>0.25</v>
      </c>
      <c r="AA24" s="2">
        <v>16</v>
      </c>
      <c r="AB24" s="2">
        <v>0</v>
      </c>
      <c r="AC24" s="5">
        <f t="shared" si="10"/>
        <v>0</v>
      </c>
      <c r="AD24" s="2">
        <v>16</v>
      </c>
      <c r="AE24" s="2">
        <v>1</v>
      </c>
      <c r="AF24" s="5">
        <f t="shared" si="11"/>
        <v>6.25E-2</v>
      </c>
      <c r="AG24" s="9">
        <f t="shared" si="12"/>
        <v>12</v>
      </c>
      <c r="AH24" s="10">
        <f t="shared" si="13"/>
        <v>27</v>
      </c>
      <c r="AI24" s="10">
        <f t="shared" si="14"/>
        <v>3</v>
      </c>
      <c r="AJ24" s="11">
        <f t="shared" si="1"/>
        <v>9.1301868492755192E-2</v>
      </c>
      <c r="AK24" s="13" t="str">
        <f t="shared" si="2"/>
        <v>مشبع</v>
      </c>
    </row>
    <row r="25" spans="1:37" ht="27.6" customHeight="1" x14ac:dyDescent="0.25">
      <c r="A25" s="37"/>
      <c r="B25" s="1" t="s">
        <v>35</v>
      </c>
      <c r="C25" s="2">
        <v>12</v>
      </c>
      <c r="D25" s="2">
        <v>0</v>
      </c>
      <c r="E25" s="5">
        <f t="shared" si="3"/>
        <v>0</v>
      </c>
      <c r="F25" s="2">
        <v>0</v>
      </c>
      <c r="G25" s="2">
        <v>0</v>
      </c>
      <c r="H25" s="5" t="e">
        <f t="shared" si="4"/>
        <v>#DIV/0!</v>
      </c>
      <c r="I25" s="2">
        <v>0</v>
      </c>
      <c r="J25" s="2">
        <v>0</v>
      </c>
      <c r="K25" s="5" t="e">
        <f t="shared" si="5"/>
        <v>#DIV/0!</v>
      </c>
      <c r="L25" s="2">
        <v>0</v>
      </c>
      <c r="M25" s="2">
        <v>0</v>
      </c>
      <c r="N25" s="5" t="e">
        <f t="shared" si="6"/>
        <v>#DIV/0!</v>
      </c>
      <c r="O25" s="2">
        <v>0</v>
      </c>
      <c r="P25" s="2">
        <v>0</v>
      </c>
      <c r="Q25" s="5" t="e">
        <f t="shared" si="7"/>
        <v>#DIV/0!</v>
      </c>
      <c r="R25" s="2">
        <v>0</v>
      </c>
      <c r="S25" s="2">
        <v>0</v>
      </c>
      <c r="T25" s="5" t="e">
        <f t="shared" si="8"/>
        <v>#DIV/0!</v>
      </c>
      <c r="U25" s="2">
        <v>0</v>
      </c>
      <c r="V25" s="2">
        <v>0</v>
      </c>
      <c r="W25" s="5" t="e">
        <f t="shared" si="9"/>
        <v>#DIV/0!</v>
      </c>
      <c r="X25" s="2">
        <v>17</v>
      </c>
      <c r="Y25" s="2">
        <v>0</v>
      </c>
      <c r="Z25" s="5">
        <f t="shared" si="0"/>
        <v>0</v>
      </c>
      <c r="AA25" s="2">
        <v>18</v>
      </c>
      <c r="AB25" s="2">
        <v>1</v>
      </c>
      <c r="AC25" s="5">
        <f t="shared" si="10"/>
        <v>5.5555555555555552E-2</v>
      </c>
      <c r="AD25" s="2">
        <v>14</v>
      </c>
      <c r="AE25" s="2">
        <v>2</v>
      </c>
      <c r="AF25" s="5">
        <f t="shared" si="11"/>
        <v>0.14285714285714285</v>
      </c>
      <c r="AG25" s="9">
        <f t="shared" si="12"/>
        <v>12</v>
      </c>
      <c r="AH25" s="10">
        <f t="shared" si="13"/>
        <v>3</v>
      </c>
      <c r="AI25" s="10">
        <f t="shared" si="14"/>
        <v>0</v>
      </c>
      <c r="AJ25" s="11">
        <v>4.9599999999999998E-2</v>
      </c>
      <c r="AK25" s="13" t="s">
        <v>163</v>
      </c>
    </row>
    <row r="26" spans="1:37" ht="27.6" customHeight="1" x14ac:dyDescent="0.25">
      <c r="A26" s="37"/>
      <c r="B26" s="1" t="s">
        <v>36</v>
      </c>
      <c r="C26" s="2">
        <v>143</v>
      </c>
      <c r="D26" s="2">
        <v>10</v>
      </c>
      <c r="E26" s="5">
        <f t="shared" si="3"/>
        <v>6.9930069930069935E-2</v>
      </c>
      <c r="F26" s="2">
        <v>263</v>
      </c>
      <c r="G26" s="2">
        <v>9</v>
      </c>
      <c r="H26" s="5">
        <f t="shared" si="4"/>
        <v>3.4220532319391636E-2</v>
      </c>
      <c r="I26" s="2">
        <v>245</v>
      </c>
      <c r="J26" s="2">
        <v>3</v>
      </c>
      <c r="K26" s="5">
        <f t="shared" si="5"/>
        <v>1.2244897959183673E-2</v>
      </c>
      <c r="L26" s="2">
        <v>243</v>
      </c>
      <c r="M26" s="2">
        <v>12</v>
      </c>
      <c r="N26" s="5">
        <f t="shared" si="6"/>
        <v>4.9382716049382713E-2</v>
      </c>
      <c r="O26" s="2">
        <v>227</v>
      </c>
      <c r="P26" s="2">
        <v>4</v>
      </c>
      <c r="Q26" s="5">
        <f t="shared" si="7"/>
        <v>1.7621145374449341E-2</v>
      </c>
      <c r="R26" s="2">
        <v>248</v>
      </c>
      <c r="S26" s="2">
        <v>8</v>
      </c>
      <c r="T26" s="5">
        <f t="shared" si="8"/>
        <v>3.2258064516129031E-2</v>
      </c>
      <c r="U26" s="2">
        <v>233</v>
      </c>
      <c r="V26" s="2">
        <v>14</v>
      </c>
      <c r="W26" s="5">
        <f t="shared" si="9"/>
        <v>6.0085836909871244E-2</v>
      </c>
      <c r="X26" s="2">
        <v>214</v>
      </c>
      <c r="Y26" s="2">
        <v>1</v>
      </c>
      <c r="Z26" s="5">
        <f t="shared" si="0"/>
        <v>4.6728971962616819E-3</v>
      </c>
      <c r="AA26" s="2">
        <v>214</v>
      </c>
      <c r="AB26" s="2">
        <v>14</v>
      </c>
      <c r="AC26" s="5">
        <f t="shared" si="10"/>
        <v>6.5420560747663545E-2</v>
      </c>
      <c r="AD26" s="2">
        <v>198</v>
      </c>
      <c r="AE26" s="2">
        <v>11</v>
      </c>
      <c r="AF26" s="5">
        <f t="shared" si="11"/>
        <v>5.5555555555555552E-2</v>
      </c>
      <c r="AG26" s="9">
        <f t="shared" si="12"/>
        <v>143</v>
      </c>
      <c r="AH26" s="10">
        <f t="shared" si="13"/>
        <v>86</v>
      </c>
      <c r="AI26" s="10">
        <f t="shared" si="14"/>
        <v>9</v>
      </c>
      <c r="AJ26" s="11">
        <f t="shared" si="1"/>
        <v>4.0139227655795841E-2</v>
      </c>
      <c r="AK26" s="13" t="str">
        <f t="shared" si="2"/>
        <v>مشبع</v>
      </c>
    </row>
    <row r="27" spans="1:37" ht="27.6" customHeight="1" x14ac:dyDescent="0.25">
      <c r="A27" s="37"/>
      <c r="B27" s="1" t="s">
        <v>37</v>
      </c>
      <c r="C27" s="2">
        <v>72</v>
      </c>
      <c r="D27" s="2">
        <v>9</v>
      </c>
      <c r="E27" s="5">
        <f t="shared" si="3"/>
        <v>0.125</v>
      </c>
      <c r="F27" s="2">
        <v>211</v>
      </c>
      <c r="G27" s="2">
        <v>6</v>
      </c>
      <c r="H27" s="5">
        <f t="shared" si="4"/>
        <v>2.843601895734597E-2</v>
      </c>
      <c r="I27" s="2">
        <v>198</v>
      </c>
      <c r="J27" s="2">
        <v>4</v>
      </c>
      <c r="K27" s="5">
        <f t="shared" si="5"/>
        <v>2.0202020202020204E-2</v>
      </c>
      <c r="L27" s="2">
        <v>194</v>
      </c>
      <c r="M27" s="2">
        <v>6</v>
      </c>
      <c r="N27" s="5">
        <f t="shared" si="6"/>
        <v>3.0927835051546393E-2</v>
      </c>
      <c r="O27" s="2">
        <v>181</v>
      </c>
      <c r="P27" s="2">
        <v>12</v>
      </c>
      <c r="Q27" s="5">
        <f t="shared" si="7"/>
        <v>6.6298342541436461E-2</v>
      </c>
      <c r="R27" s="2">
        <v>169</v>
      </c>
      <c r="S27" s="2">
        <v>13</v>
      </c>
      <c r="T27" s="5">
        <f t="shared" si="8"/>
        <v>7.6923076923076927E-2</v>
      </c>
      <c r="U27" s="2">
        <v>157</v>
      </c>
      <c r="V27" s="2">
        <v>15</v>
      </c>
      <c r="W27" s="5">
        <f t="shared" si="9"/>
        <v>9.5541401273885357E-2</v>
      </c>
      <c r="X27" s="2">
        <v>139</v>
      </c>
      <c r="Y27" s="2">
        <v>2</v>
      </c>
      <c r="Z27" s="5">
        <f t="shared" si="0"/>
        <v>1.4388489208633094E-2</v>
      </c>
      <c r="AA27" s="2">
        <v>138</v>
      </c>
      <c r="AB27" s="2">
        <v>8</v>
      </c>
      <c r="AC27" s="5">
        <f t="shared" si="10"/>
        <v>5.7971014492753624E-2</v>
      </c>
      <c r="AD27" s="2">
        <v>112</v>
      </c>
      <c r="AE27" s="2">
        <v>16</v>
      </c>
      <c r="AF27" s="5">
        <f t="shared" si="11"/>
        <v>0.14285714285714285</v>
      </c>
      <c r="AG27" s="9">
        <f t="shared" si="12"/>
        <v>72</v>
      </c>
      <c r="AH27" s="10">
        <f t="shared" si="13"/>
        <v>91</v>
      </c>
      <c r="AI27" s="10">
        <f t="shared" si="14"/>
        <v>9</v>
      </c>
      <c r="AJ27" s="11">
        <f t="shared" si="1"/>
        <v>6.5854534150784086E-2</v>
      </c>
      <c r="AK27" s="13" t="str">
        <f t="shared" si="2"/>
        <v>مشبع</v>
      </c>
    </row>
    <row r="28" spans="1:37" ht="14.25" customHeight="1" x14ac:dyDescent="0.25">
      <c r="A28" s="38"/>
      <c r="B28" s="1" t="s">
        <v>39</v>
      </c>
      <c r="C28" s="2">
        <v>197</v>
      </c>
      <c r="D28" s="2">
        <v>0</v>
      </c>
      <c r="E28" s="5">
        <f t="shared" si="3"/>
        <v>0</v>
      </c>
      <c r="F28" s="2">
        <v>92</v>
      </c>
      <c r="G28" s="2">
        <v>1</v>
      </c>
      <c r="H28" s="5">
        <f t="shared" si="4"/>
        <v>1.0869565217391304E-2</v>
      </c>
      <c r="I28" s="2">
        <v>94</v>
      </c>
      <c r="J28" s="2">
        <v>6</v>
      </c>
      <c r="K28" s="5">
        <f t="shared" si="5"/>
        <v>6.3829787234042548E-2</v>
      </c>
      <c r="L28" s="2">
        <v>115</v>
      </c>
      <c r="M28" s="2">
        <v>2</v>
      </c>
      <c r="N28" s="5">
        <f t="shared" si="6"/>
        <v>1.7391304347826087E-2</v>
      </c>
      <c r="O28" s="2">
        <v>117</v>
      </c>
      <c r="P28" s="2">
        <v>0</v>
      </c>
      <c r="Q28" s="5">
        <f t="shared" si="7"/>
        <v>0</v>
      </c>
      <c r="R28" s="2">
        <v>152</v>
      </c>
      <c r="S28" s="2">
        <v>3</v>
      </c>
      <c r="T28" s="5">
        <f t="shared" si="8"/>
        <v>1.9736842105263157E-2</v>
      </c>
      <c r="U28" s="2">
        <v>153</v>
      </c>
      <c r="V28" s="2">
        <v>1</v>
      </c>
      <c r="W28" s="5">
        <f t="shared" si="9"/>
        <v>6.5359477124183009E-3</v>
      </c>
      <c r="X28" s="2">
        <v>171</v>
      </c>
      <c r="Y28" s="2">
        <v>1</v>
      </c>
      <c r="Z28" s="5">
        <f t="shared" si="0"/>
        <v>5.8479532163742687E-3</v>
      </c>
      <c r="AA28" s="2">
        <v>184</v>
      </c>
      <c r="AB28" s="2">
        <v>0</v>
      </c>
      <c r="AC28" s="5">
        <f t="shared" si="10"/>
        <v>0</v>
      </c>
      <c r="AD28" s="2">
        <v>195</v>
      </c>
      <c r="AE28" s="2">
        <v>3</v>
      </c>
      <c r="AF28" s="5">
        <f t="shared" si="11"/>
        <v>1.5384615384615385E-2</v>
      </c>
      <c r="AG28" s="9">
        <f t="shared" si="12"/>
        <v>197</v>
      </c>
      <c r="AH28" s="10">
        <f t="shared" si="13"/>
        <v>17</v>
      </c>
      <c r="AI28" s="10">
        <f t="shared" si="14"/>
        <v>2</v>
      </c>
      <c r="AJ28" s="11">
        <f t="shared" si="1"/>
        <v>1.3959601521793106E-2</v>
      </c>
      <c r="AK28" s="13" t="s">
        <v>162</v>
      </c>
    </row>
    <row r="29" spans="1:37" hidden="1" x14ac:dyDescent="0.25">
      <c r="A29" s="46" t="s">
        <v>40</v>
      </c>
      <c r="B29" s="47"/>
      <c r="C29" s="3"/>
      <c r="D29" s="3">
        <v>0</v>
      </c>
      <c r="E29" s="5" t="e">
        <f t="shared" si="3"/>
        <v>#DIV/0!</v>
      </c>
      <c r="F29" s="3">
        <v>9910</v>
      </c>
      <c r="G29" s="3">
        <v>234</v>
      </c>
      <c r="H29" s="5">
        <f t="shared" si="4"/>
        <v>2.3612512613521694E-2</v>
      </c>
      <c r="I29" s="3">
        <v>10078</v>
      </c>
      <c r="J29" s="3">
        <v>137</v>
      </c>
      <c r="K29" s="5">
        <f t="shared" si="5"/>
        <v>1.3593967056955746E-2</v>
      </c>
      <c r="L29" s="3">
        <v>11089</v>
      </c>
      <c r="M29" s="3">
        <v>314</v>
      </c>
      <c r="N29" s="5">
        <f t="shared" si="6"/>
        <v>2.8316349535575797E-2</v>
      </c>
      <c r="O29" s="3">
        <v>11359</v>
      </c>
      <c r="P29" s="3">
        <v>217</v>
      </c>
      <c r="Q29" s="5">
        <f t="shared" si="7"/>
        <v>1.9103794348094023E-2</v>
      </c>
      <c r="R29" s="3">
        <v>13096</v>
      </c>
      <c r="S29" s="3">
        <v>257</v>
      </c>
      <c r="T29" s="5">
        <f t="shared" si="8"/>
        <v>1.9624312767257179E-2</v>
      </c>
      <c r="U29" s="3">
        <v>13562</v>
      </c>
      <c r="V29" s="3">
        <v>452</v>
      </c>
      <c r="W29" s="5">
        <f t="shared" si="9"/>
        <v>3.3328417637516587E-2</v>
      </c>
      <c r="X29" s="3">
        <v>14919</v>
      </c>
      <c r="Y29" s="3">
        <v>92</v>
      </c>
      <c r="Z29" s="5">
        <f t="shared" si="0"/>
        <v>6.1666331523560561E-3</v>
      </c>
      <c r="AA29" s="3">
        <v>16310</v>
      </c>
      <c r="AB29" s="3">
        <v>235</v>
      </c>
      <c r="AC29" s="5">
        <f t="shared" si="10"/>
        <v>1.4408338442673207E-2</v>
      </c>
      <c r="AD29" s="3">
        <v>16648</v>
      </c>
      <c r="AE29" s="3">
        <v>346</v>
      </c>
      <c r="AF29" s="5">
        <f t="shared" si="11"/>
        <v>2.0783277270543007E-2</v>
      </c>
      <c r="AG29" s="9">
        <f t="shared" si="12"/>
        <v>0</v>
      </c>
      <c r="AH29" s="10">
        <f t="shared" si="13"/>
        <v>2284</v>
      </c>
      <c r="AI29" s="10">
        <f t="shared" si="14"/>
        <v>228</v>
      </c>
      <c r="AJ29" s="11" t="e">
        <f t="shared" si="1"/>
        <v>#DIV/0!</v>
      </c>
      <c r="AK29" s="13" t="e">
        <f t="shared" si="2"/>
        <v>#DIV/0!</v>
      </c>
    </row>
    <row r="30" spans="1:37" ht="14.25" customHeight="1" x14ac:dyDescent="0.25">
      <c r="A30" s="36" t="s">
        <v>41</v>
      </c>
      <c r="B30" s="1" t="s">
        <v>42</v>
      </c>
      <c r="C30" s="2">
        <v>67</v>
      </c>
      <c r="D30" s="2">
        <v>4</v>
      </c>
      <c r="E30" s="5">
        <f t="shared" si="3"/>
        <v>5.9701492537313432E-2</v>
      </c>
      <c r="F30" s="2">
        <v>23</v>
      </c>
      <c r="G30" s="2">
        <v>1</v>
      </c>
      <c r="H30" s="5">
        <f t="shared" si="4"/>
        <v>4.3478260869565216E-2</v>
      </c>
      <c r="I30" s="2">
        <v>24</v>
      </c>
      <c r="J30" s="2">
        <v>0</v>
      </c>
      <c r="K30" s="5">
        <f t="shared" si="5"/>
        <v>0</v>
      </c>
      <c r="L30" s="2">
        <v>39</v>
      </c>
      <c r="M30" s="2">
        <v>0</v>
      </c>
      <c r="N30" s="5">
        <f t="shared" si="6"/>
        <v>0</v>
      </c>
      <c r="O30" s="2">
        <v>37</v>
      </c>
      <c r="P30" s="2">
        <v>0</v>
      </c>
      <c r="Q30" s="5">
        <f t="shared" si="7"/>
        <v>0</v>
      </c>
      <c r="R30" s="2">
        <v>42</v>
      </c>
      <c r="S30" s="2">
        <v>0</v>
      </c>
      <c r="T30" s="5">
        <f t="shared" si="8"/>
        <v>0</v>
      </c>
      <c r="U30" s="2">
        <v>62</v>
      </c>
      <c r="V30" s="2">
        <v>0</v>
      </c>
      <c r="W30" s="5">
        <f t="shared" si="9"/>
        <v>0</v>
      </c>
      <c r="X30" s="2">
        <v>72</v>
      </c>
      <c r="Y30" s="2">
        <v>2</v>
      </c>
      <c r="Z30" s="5">
        <f t="shared" si="0"/>
        <v>2.7777777777777776E-2</v>
      </c>
      <c r="AA30" s="2">
        <v>76</v>
      </c>
      <c r="AB30" s="2">
        <v>0</v>
      </c>
      <c r="AC30" s="5">
        <f t="shared" si="10"/>
        <v>0</v>
      </c>
      <c r="AD30" s="2">
        <v>80</v>
      </c>
      <c r="AE30" s="2">
        <v>0</v>
      </c>
      <c r="AF30" s="5">
        <f t="shared" si="11"/>
        <v>0</v>
      </c>
      <c r="AG30" s="9">
        <f t="shared" si="12"/>
        <v>67</v>
      </c>
      <c r="AH30" s="10">
        <f t="shared" si="13"/>
        <v>7</v>
      </c>
      <c r="AI30" s="10">
        <f t="shared" si="14"/>
        <v>1</v>
      </c>
      <c r="AJ30" s="11">
        <f t="shared" si="1"/>
        <v>1.3095753118465642E-2</v>
      </c>
      <c r="AK30" s="13" t="str">
        <f t="shared" si="2"/>
        <v>مشبع</v>
      </c>
    </row>
    <row r="31" spans="1:37" ht="14.25" customHeight="1" x14ac:dyDescent="0.25">
      <c r="A31" s="37"/>
      <c r="B31" s="1" t="s">
        <v>43</v>
      </c>
      <c r="C31" s="2">
        <v>22</v>
      </c>
      <c r="D31" s="2">
        <v>0</v>
      </c>
      <c r="E31" s="5">
        <f t="shared" si="3"/>
        <v>0</v>
      </c>
      <c r="F31" s="2">
        <v>4</v>
      </c>
      <c r="G31" s="2">
        <v>0</v>
      </c>
      <c r="H31" s="5">
        <f t="shared" si="4"/>
        <v>0</v>
      </c>
      <c r="I31" s="2">
        <v>6</v>
      </c>
      <c r="J31" s="2">
        <v>0</v>
      </c>
      <c r="K31" s="5">
        <f t="shared" si="5"/>
        <v>0</v>
      </c>
      <c r="L31" s="2">
        <v>10</v>
      </c>
      <c r="M31" s="2">
        <v>1</v>
      </c>
      <c r="N31" s="5">
        <f t="shared" si="6"/>
        <v>0.1</v>
      </c>
      <c r="O31" s="2">
        <v>14</v>
      </c>
      <c r="P31" s="2">
        <v>0</v>
      </c>
      <c r="Q31" s="5">
        <f t="shared" si="7"/>
        <v>0</v>
      </c>
      <c r="R31" s="2">
        <v>17</v>
      </c>
      <c r="S31" s="2">
        <v>0</v>
      </c>
      <c r="T31" s="5">
        <f t="shared" si="8"/>
        <v>0</v>
      </c>
      <c r="U31" s="2">
        <v>21</v>
      </c>
      <c r="V31" s="2">
        <v>0</v>
      </c>
      <c r="W31" s="5">
        <f t="shared" si="9"/>
        <v>0</v>
      </c>
      <c r="X31" s="2">
        <v>19</v>
      </c>
      <c r="Y31" s="2">
        <v>0</v>
      </c>
      <c r="Z31" s="5">
        <f t="shared" si="0"/>
        <v>0</v>
      </c>
      <c r="AA31" s="2">
        <v>18</v>
      </c>
      <c r="AB31" s="2">
        <v>1</v>
      </c>
      <c r="AC31" s="5">
        <f t="shared" si="10"/>
        <v>5.5555555555555552E-2</v>
      </c>
      <c r="AD31" s="2">
        <v>20</v>
      </c>
      <c r="AE31" s="2">
        <v>0</v>
      </c>
      <c r="AF31" s="5">
        <f t="shared" si="11"/>
        <v>0</v>
      </c>
      <c r="AG31" s="9">
        <f t="shared" si="12"/>
        <v>22</v>
      </c>
      <c r="AH31" s="10">
        <f t="shared" si="13"/>
        <v>2</v>
      </c>
      <c r="AI31" s="10">
        <f t="shared" si="14"/>
        <v>0</v>
      </c>
      <c r="AJ31" s="11">
        <f t="shared" si="1"/>
        <v>1.5555555555555555E-2</v>
      </c>
      <c r="AK31" s="13" t="str">
        <f t="shared" si="2"/>
        <v>مشبع</v>
      </c>
    </row>
    <row r="32" spans="1:37" ht="14.25" customHeight="1" x14ac:dyDescent="0.25">
      <c r="A32" s="37"/>
      <c r="B32" s="1" t="s">
        <v>44</v>
      </c>
      <c r="C32" s="2">
        <v>59</v>
      </c>
      <c r="D32" s="2">
        <v>0</v>
      </c>
      <c r="E32" s="5">
        <f t="shared" si="3"/>
        <v>0</v>
      </c>
      <c r="F32" s="2">
        <v>18</v>
      </c>
      <c r="G32" s="2">
        <v>0</v>
      </c>
      <c r="H32" s="5">
        <f t="shared" si="4"/>
        <v>0</v>
      </c>
      <c r="I32" s="2">
        <v>22</v>
      </c>
      <c r="J32" s="2">
        <v>0</v>
      </c>
      <c r="K32" s="5">
        <f t="shared" si="5"/>
        <v>0</v>
      </c>
      <c r="L32" s="2">
        <v>25</v>
      </c>
      <c r="M32" s="2">
        <v>0</v>
      </c>
      <c r="N32" s="5">
        <f t="shared" si="6"/>
        <v>0</v>
      </c>
      <c r="O32" s="2">
        <v>25</v>
      </c>
      <c r="P32" s="2">
        <v>0</v>
      </c>
      <c r="Q32" s="5">
        <f t="shared" si="7"/>
        <v>0</v>
      </c>
      <c r="R32" s="2">
        <v>45</v>
      </c>
      <c r="S32" s="2">
        <v>0</v>
      </c>
      <c r="T32" s="5">
        <f t="shared" si="8"/>
        <v>0</v>
      </c>
      <c r="U32" s="2">
        <v>49</v>
      </c>
      <c r="V32" s="2">
        <v>0</v>
      </c>
      <c r="W32" s="5">
        <f t="shared" si="9"/>
        <v>0</v>
      </c>
      <c r="X32" s="2">
        <v>55</v>
      </c>
      <c r="Y32" s="2">
        <v>0</v>
      </c>
      <c r="Z32" s="5">
        <f t="shared" si="0"/>
        <v>0</v>
      </c>
      <c r="AA32" s="2">
        <v>42</v>
      </c>
      <c r="AB32" s="2">
        <v>0</v>
      </c>
      <c r="AC32" s="5">
        <f t="shared" si="10"/>
        <v>0</v>
      </c>
      <c r="AD32" s="2">
        <v>47</v>
      </c>
      <c r="AE32" s="2">
        <v>0</v>
      </c>
      <c r="AF32" s="5">
        <f t="shared" si="11"/>
        <v>0</v>
      </c>
      <c r="AG32" s="9">
        <f t="shared" si="12"/>
        <v>59</v>
      </c>
      <c r="AH32" s="10">
        <f t="shared" si="13"/>
        <v>0</v>
      </c>
      <c r="AI32" s="10">
        <f t="shared" si="14"/>
        <v>0</v>
      </c>
      <c r="AJ32" s="11">
        <f t="shared" si="1"/>
        <v>0</v>
      </c>
      <c r="AK32" s="13" t="str">
        <f t="shared" si="2"/>
        <v>راكد</v>
      </c>
    </row>
    <row r="33" spans="1:37" ht="14.25" customHeight="1" x14ac:dyDescent="0.25">
      <c r="A33" s="37"/>
      <c r="B33" s="1" t="s">
        <v>46</v>
      </c>
      <c r="C33" s="2">
        <v>75</v>
      </c>
      <c r="D33" s="2">
        <v>0</v>
      </c>
      <c r="E33" s="5">
        <f t="shared" si="3"/>
        <v>0</v>
      </c>
      <c r="F33" s="2">
        <v>34</v>
      </c>
      <c r="G33" s="2">
        <v>2</v>
      </c>
      <c r="H33" s="5">
        <f t="shared" si="4"/>
        <v>5.8823529411764705E-2</v>
      </c>
      <c r="I33" s="2">
        <v>38</v>
      </c>
      <c r="J33" s="2">
        <v>0</v>
      </c>
      <c r="K33" s="5">
        <f t="shared" si="5"/>
        <v>0</v>
      </c>
      <c r="L33" s="2">
        <v>52</v>
      </c>
      <c r="M33" s="2">
        <v>0</v>
      </c>
      <c r="N33" s="5">
        <f t="shared" si="6"/>
        <v>0</v>
      </c>
      <c r="O33" s="2">
        <v>56</v>
      </c>
      <c r="P33" s="2">
        <v>0</v>
      </c>
      <c r="Q33" s="5">
        <f t="shared" si="7"/>
        <v>0</v>
      </c>
      <c r="R33" s="2">
        <v>61</v>
      </c>
      <c r="S33" s="2">
        <v>0</v>
      </c>
      <c r="T33" s="5">
        <f t="shared" si="8"/>
        <v>0</v>
      </c>
      <c r="U33" s="2">
        <v>64</v>
      </c>
      <c r="V33" s="2">
        <v>0</v>
      </c>
      <c r="W33" s="5">
        <f t="shared" si="9"/>
        <v>0</v>
      </c>
      <c r="X33" s="2">
        <v>61</v>
      </c>
      <c r="Y33" s="2">
        <v>3</v>
      </c>
      <c r="Z33" s="5">
        <f t="shared" si="0"/>
        <v>4.9180327868852458E-2</v>
      </c>
      <c r="AA33" s="2">
        <v>69</v>
      </c>
      <c r="AB33" s="2">
        <v>0</v>
      </c>
      <c r="AC33" s="5">
        <f t="shared" si="10"/>
        <v>0</v>
      </c>
      <c r="AD33" s="2">
        <v>70</v>
      </c>
      <c r="AE33" s="2">
        <v>0</v>
      </c>
      <c r="AF33" s="5">
        <f t="shared" si="11"/>
        <v>0</v>
      </c>
      <c r="AG33" s="9">
        <f t="shared" si="12"/>
        <v>75</v>
      </c>
      <c r="AH33" s="10">
        <f t="shared" si="13"/>
        <v>5</v>
      </c>
      <c r="AI33" s="10">
        <f t="shared" si="14"/>
        <v>1</v>
      </c>
      <c r="AJ33" s="11">
        <f t="shared" si="1"/>
        <v>1.0800385728061716E-2</v>
      </c>
      <c r="AK33" s="13" t="str">
        <f t="shared" si="2"/>
        <v>مشبع</v>
      </c>
    </row>
    <row r="34" spans="1:37" ht="14.25" customHeight="1" x14ac:dyDescent="0.25">
      <c r="A34" s="37"/>
      <c r="B34" s="1" t="s">
        <v>47</v>
      </c>
      <c r="C34" s="2">
        <v>471</v>
      </c>
      <c r="D34" s="2">
        <v>44</v>
      </c>
      <c r="E34" s="5">
        <f t="shared" si="3"/>
        <v>9.3418259023354558E-2</v>
      </c>
      <c r="F34" s="2">
        <v>139</v>
      </c>
      <c r="G34" s="2">
        <v>37</v>
      </c>
      <c r="H34" s="5">
        <f t="shared" si="4"/>
        <v>0.26618705035971224</v>
      </c>
      <c r="I34" s="2">
        <v>227</v>
      </c>
      <c r="J34" s="2">
        <v>11</v>
      </c>
      <c r="K34" s="5">
        <f t="shared" si="5"/>
        <v>4.8458149779735685E-2</v>
      </c>
      <c r="L34" s="2">
        <v>258</v>
      </c>
      <c r="M34" s="2">
        <v>30</v>
      </c>
      <c r="N34" s="5">
        <f t="shared" si="6"/>
        <v>0.11627906976744186</v>
      </c>
      <c r="O34" s="2">
        <v>327</v>
      </c>
      <c r="P34" s="2">
        <v>17</v>
      </c>
      <c r="Q34" s="5">
        <f t="shared" si="7"/>
        <v>5.1987767584097858E-2</v>
      </c>
      <c r="R34" s="2">
        <v>380</v>
      </c>
      <c r="S34" s="2">
        <v>6</v>
      </c>
      <c r="T34" s="5">
        <f t="shared" si="8"/>
        <v>1.5789473684210527E-2</v>
      </c>
      <c r="U34" s="2">
        <v>347</v>
      </c>
      <c r="V34" s="2">
        <v>121</v>
      </c>
      <c r="W34" s="5">
        <f t="shared" si="9"/>
        <v>0.34870317002881845</v>
      </c>
      <c r="X34" s="2">
        <v>369</v>
      </c>
      <c r="Y34" s="2">
        <v>21</v>
      </c>
      <c r="Z34" s="5">
        <f t="shared" si="0"/>
        <v>5.6910569105691054E-2</v>
      </c>
      <c r="AA34" s="2">
        <v>413</v>
      </c>
      <c r="AB34" s="2">
        <v>8</v>
      </c>
      <c r="AC34" s="5">
        <f t="shared" si="10"/>
        <v>1.9370460048426151E-2</v>
      </c>
      <c r="AD34" s="2">
        <v>435</v>
      </c>
      <c r="AE34" s="2">
        <v>11</v>
      </c>
      <c r="AF34" s="5">
        <f t="shared" si="11"/>
        <v>2.528735632183908E-2</v>
      </c>
      <c r="AG34" s="9">
        <f t="shared" si="12"/>
        <v>471</v>
      </c>
      <c r="AH34" s="10">
        <f t="shared" si="13"/>
        <v>306</v>
      </c>
      <c r="AI34" s="10">
        <f t="shared" si="14"/>
        <v>31</v>
      </c>
      <c r="AJ34" s="11">
        <f t="shared" si="1"/>
        <v>0.10423913257033275</v>
      </c>
      <c r="AK34" s="13" t="s">
        <v>164</v>
      </c>
    </row>
    <row r="35" spans="1:37" ht="14.25" customHeight="1" x14ac:dyDescent="0.25">
      <c r="A35" s="37"/>
      <c r="B35" s="1" t="s">
        <v>48</v>
      </c>
      <c r="C35" s="2">
        <v>119</v>
      </c>
      <c r="D35" s="2">
        <v>1</v>
      </c>
      <c r="E35" s="5">
        <f t="shared" si="3"/>
        <v>8.4033613445378148E-3</v>
      </c>
      <c r="F35" s="2">
        <v>51</v>
      </c>
      <c r="G35" s="2">
        <v>0</v>
      </c>
      <c r="H35" s="5">
        <f t="shared" si="4"/>
        <v>0</v>
      </c>
      <c r="I35" s="2">
        <v>55</v>
      </c>
      <c r="J35" s="2">
        <v>0</v>
      </c>
      <c r="K35" s="5">
        <f t="shared" si="5"/>
        <v>0</v>
      </c>
      <c r="L35" s="2">
        <v>58</v>
      </c>
      <c r="M35" s="2">
        <v>0</v>
      </c>
      <c r="N35" s="5">
        <f t="shared" si="6"/>
        <v>0</v>
      </c>
      <c r="O35" s="2">
        <v>55</v>
      </c>
      <c r="P35" s="2">
        <v>1</v>
      </c>
      <c r="Q35" s="5">
        <f t="shared" si="7"/>
        <v>1.8181818181818181E-2</v>
      </c>
      <c r="R35" s="2">
        <v>61</v>
      </c>
      <c r="S35" s="2">
        <v>1</v>
      </c>
      <c r="T35" s="5">
        <f t="shared" si="8"/>
        <v>1.6393442622950821E-2</v>
      </c>
      <c r="U35" s="2">
        <v>80</v>
      </c>
      <c r="V35" s="2">
        <v>1</v>
      </c>
      <c r="W35" s="5">
        <f t="shared" si="9"/>
        <v>1.2500000000000001E-2</v>
      </c>
      <c r="X35" s="2">
        <v>93</v>
      </c>
      <c r="Y35" s="2">
        <v>1</v>
      </c>
      <c r="Z35" s="5">
        <f t="shared" si="0"/>
        <v>1.0752688172043012E-2</v>
      </c>
      <c r="AA35" s="2">
        <v>103</v>
      </c>
      <c r="AB35" s="2">
        <v>0</v>
      </c>
      <c r="AC35" s="5">
        <f t="shared" si="10"/>
        <v>0</v>
      </c>
      <c r="AD35" s="2">
        <v>103</v>
      </c>
      <c r="AE35" s="2">
        <v>1</v>
      </c>
      <c r="AF35" s="5">
        <f t="shared" si="11"/>
        <v>9.7087378640776691E-3</v>
      </c>
      <c r="AG35" s="9">
        <f t="shared" si="12"/>
        <v>119</v>
      </c>
      <c r="AH35" s="10">
        <f t="shared" si="13"/>
        <v>6</v>
      </c>
      <c r="AI35" s="10">
        <f t="shared" si="14"/>
        <v>1</v>
      </c>
      <c r="AJ35" s="11">
        <f t="shared" si="1"/>
        <v>7.5940048185427489E-3</v>
      </c>
      <c r="AK35" s="13" t="str">
        <f t="shared" si="2"/>
        <v>راكد</v>
      </c>
    </row>
    <row r="36" spans="1:37" ht="14.25" customHeight="1" x14ac:dyDescent="0.25">
      <c r="A36" s="37"/>
      <c r="B36" s="1" t="s">
        <v>49</v>
      </c>
      <c r="C36" s="2">
        <v>618</v>
      </c>
      <c r="D36" s="2">
        <v>3</v>
      </c>
      <c r="E36" s="5">
        <f t="shared" si="3"/>
        <v>4.8543689320388345E-3</v>
      </c>
      <c r="F36" s="2">
        <v>175</v>
      </c>
      <c r="G36" s="2">
        <v>1</v>
      </c>
      <c r="H36" s="5">
        <f t="shared" si="4"/>
        <v>5.7142857142857143E-3</v>
      </c>
      <c r="I36" s="2">
        <v>181</v>
      </c>
      <c r="J36" s="2">
        <v>0</v>
      </c>
      <c r="K36" s="5">
        <f t="shared" si="5"/>
        <v>0</v>
      </c>
      <c r="L36" s="2">
        <v>222</v>
      </c>
      <c r="M36" s="2">
        <v>2</v>
      </c>
      <c r="N36" s="5">
        <f t="shared" si="6"/>
        <v>9.0090090090090089E-3</v>
      </c>
      <c r="O36" s="2">
        <v>236</v>
      </c>
      <c r="P36" s="2">
        <v>7</v>
      </c>
      <c r="Q36" s="5">
        <f t="shared" si="7"/>
        <v>2.9661016949152543E-2</v>
      </c>
      <c r="R36" s="2">
        <v>293</v>
      </c>
      <c r="S36" s="2">
        <v>2</v>
      </c>
      <c r="T36" s="5">
        <f t="shared" si="8"/>
        <v>6.8259385665529011E-3</v>
      </c>
      <c r="U36" s="2">
        <v>359</v>
      </c>
      <c r="V36" s="2">
        <v>8</v>
      </c>
      <c r="W36" s="5">
        <f t="shared" si="9"/>
        <v>2.2284122562674095E-2</v>
      </c>
      <c r="X36" s="2">
        <v>414</v>
      </c>
      <c r="Y36" s="2">
        <v>2</v>
      </c>
      <c r="Z36" s="5">
        <f t="shared" si="0"/>
        <v>4.830917874396135E-3</v>
      </c>
      <c r="AA36" s="2">
        <v>454</v>
      </c>
      <c r="AB36" s="2">
        <v>2</v>
      </c>
      <c r="AC36" s="5">
        <f t="shared" si="10"/>
        <v>4.4052863436123352E-3</v>
      </c>
      <c r="AD36" s="2">
        <v>521</v>
      </c>
      <c r="AE36" s="2">
        <v>1</v>
      </c>
      <c r="AF36" s="5">
        <f t="shared" si="11"/>
        <v>1.9193857965451055E-3</v>
      </c>
      <c r="AG36" s="9">
        <f t="shared" si="12"/>
        <v>618</v>
      </c>
      <c r="AH36" s="10">
        <f t="shared" si="13"/>
        <v>28</v>
      </c>
      <c r="AI36" s="10">
        <f t="shared" si="14"/>
        <v>3</v>
      </c>
      <c r="AJ36" s="11">
        <f t="shared" si="1"/>
        <v>8.9504331748266677E-3</v>
      </c>
      <c r="AK36" s="13" t="str">
        <f t="shared" si="2"/>
        <v>راكد</v>
      </c>
    </row>
    <row r="37" spans="1:37" ht="14.25" customHeight="1" x14ac:dyDescent="0.25">
      <c r="A37" s="37"/>
      <c r="B37" s="1" t="s">
        <v>50</v>
      </c>
      <c r="C37" s="2">
        <v>69</v>
      </c>
      <c r="D37" s="2">
        <v>14</v>
      </c>
      <c r="E37" s="5">
        <f t="shared" si="3"/>
        <v>0.20289855072463769</v>
      </c>
      <c r="F37" s="2">
        <v>9</v>
      </c>
      <c r="G37" s="2">
        <v>6</v>
      </c>
      <c r="H37" s="5">
        <f t="shared" si="4"/>
        <v>0.66666666666666663</v>
      </c>
      <c r="I37" s="2">
        <v>10</v>
      </c>
      <c r="J37" s="2">
        <v>9</v>
      </c>
      <c r="K37" s="5">
        <f t="shared" si="5"/>
        <v>0.9</v>
      </c>
      <c r="L37" s="2">
        <v>15</v>
      </c>
      <c r="M37" s="2">
        <v>7</v>
      </c>
      <c r="N37" s="5">
        <f t="shared" si="6"/>
        <v>0.46666666666666667</v>
      </c>
      <c r="O37" s="2">
        <v>30</v>
      </c>
      <c r="P37" s="2">
        <v>0</v>
      </c>
      <c r="Q37" s="5">
        <f t="shared" si="7"/>
        <v>0</v>
      </c>
      <c r="R37" s="2">
        <v>50</v>
      </c>
      <c r="S37" s="2">
        <v>8</v>
      </c>
      <c r="T37" s="5">
        <f t="shared" si="8"/>
        <v>0.16</v>
      </c>
      <c r="U37" s="2">
        <v>33</v>
      </c>
      <c r="V37" s="2">
        <v>7</v>
      </c>
      <c r="W37" s="5">
        <f t="shared" si="9"/>
        <v>0.21212121212121213</v>
      </c>
      <c r="X37" s="2">
        <v>53</v>
      </c>
      <c r="Y37" s="2">
        <v>15</v>
      </c>
      <c r="Z37" s="5">
        <f t="shared" si="0"/>
        <v>0.28301886792452829</v>
      </c>
      <c r="AA37" s="2">
        <v>47</v>
      </c>
      <c r="AB37" s="2">
        <v>9</v>
      </c>
      <c r="AC37" s="5">
        <f t="shared" si="10"/>
        <v>0.19148936170212766</v>
      </c>
      <c r="AD37" s="2">
        <v>43</v>
      </c>
      <c r="AE37" s="2">
        <v>12</v>
      </c>
      <c r="AF37" s="5">
        <f t="shared" si="11"/>
        <v>0.27906976744186046</v>
      </c>
      <c r="AG37" s="9">
        <f t="shared" si="12"/>
        <v>69</v>
      </c>
      <c r="AH37" s="10">
        <f t="shared" si="13"/>
        <v>87</v>
      </c>
      <c r="AI37" s="10">
        <f t="shared" si="14"/>
        <v>9</v>
      </c>
      <c r="AJ37" s="11">
        <f t="shared" si="1"/>
        <v>0.33619310932476998</v>
      </c>
      <c r="AK37" s="13" t="str">
        <f t="shared" si="2"/>
        <v>مطلوب</v>
      </c>
    </row>
    <row r="38" spans="1:37" ht="14.25" customHeight="1" x14ac:dyDescent="0.25">
      <c r="A38" s="37"/>
      <c r="B38" s="1" t="s">
        <v>51</v>
      </c>
      <c r="C38" s="2">
        <v>72</v>
      </c>
      <c r="D38" s="2">
        <v>0</v>
      </c>
      <c r="E38" s="5">
        <f t="shared" si="3"/>
        <v>0</v>
      </c>
      <c r="F38" s="2">
        <v>65</v>
      </c>
      <c r="G38" s="2">
        <v>1</v>
      </c>
      <c r="H38" s="5">
        <f t="shared" si="4"/>
        <v>1.5384615384615385E-2</v>
      </c>
      <c r="I38" s="2">
        <v>67</v>
      </c>
      <c r="J38" s="2">
        <v>1</v>
      </c>
      <c r="K38" s="5">
        <f t="shared" si="5"/>
        <v>1.4925373134328358E-2</v>
      </c>
      <c r="L38" s="2">
        <v>77</v>
      </c>
      <c r="M38" s="2">
        <v>0</v>
      </c>
      <c r="N38" s="5">
        <f t="shared" si="6"/>
        <v>0</v>
      </c>
      <c r="O38" s="2">
        <v>67</v>
      </c>
      <c r="P38" s="2">
        <v>0</v>
      </c>
      <c r="Q38" s="5">
        <f t="shared" si="7"/>
        <v>0</v>
      </c>
      <c r="R38" s="2">
        <v>79</v>
      </c>
      <c r="S38" s="2">
        <v>0</v>
      </c>
      <c r="T38" s="5">
        <f t="shared" si="8"/>
        <v>0</v>
      </c>
      <c r="U38" s="2">
        <v>80</v>
      </c>
      <c r="V38" s="2">
        <v>9</v>
      </c>
      <c r="W38" s="5">
        <f t="shared" si="9"/>
        <v>0.1125</v>
      </c>
      <c r="X38" s="2">
        <v>52</v>
      </c>
      <c r="Y38" s="2">
        <v>4</v>
      </c>
      <c r="Z38" s="5">
        <f t="shared" si="0"/>
        <v>7.6923076923076927E-2</v>
      </c>
      <c r="AA38" s="2">
        <v>67</v>
      </c>
      <c r="AB38" s="2">
        <v>2</v>
      </c>
      <c r="AC38" s="5">
        <f t="shared" si="10"/>
        <v>2.9850746268656716E-2</v>
      </c>
      <c r="AD38" s="2">
        <v>70</v>
      </c>
      <c r="AE38" s="2">
        <v>3</v>
      </c>
      <c r="AF38" s="5">
        <f t="shared" si="11"/>
        <v>4.2857142857142858E-2</v>
      </c>
      <c r="AG38" s="9">
        <f t="shared" si="12"/>
        <v>72</v>
      </c>
      <c r="AH38" s="10">
        <f t="shared" si="13"/>
        <v>20</v>
      </c>
      <c r="AI38" s="10">
        <f t="shared" si="14"/>
        <v>2</v>
      </c>
      <c r="AJ38" s="11">
        <f t="shared" si="1"/>
        <v>2.9244095456782027E-2</v>
      </c>
      <c r="AK38" s="13" t="str">
        <f t="shared" si="2"/>
        <v>مشبع</v>
      </c>
    </row>
    <row r="39" spans="1:37" ht="14.25" customHeight="1" x14ac:dyDescent="0.25">
      <c r="A39" s="37"/>
      <c r="B39" s="1" t="s">
        <v>52</v>
      </c>
      <c r="C39" s="2">
        <v>14</v>
      </c>
      <c r="D39" s="2">
        <v>0</v>
      </c>
      <c r="E39" s="5">
        <f t="shared" si="3"/>
        <v>0</v>
      </c>
      <c r="F39" s="2">
        <v>3</v>
      </c>
      <c r="G39" s="2">
        <v>0</v>
      </c>
      <c r="H39" s="5">
        <f t="shared" si="4"/>
        <v>0</v>
      </c>
      <c r="I39" s="2">
        <v>5</v>
      </c>
      <c r="J39" s="2">
        <v>0</v>
      </c>
      <c r="K39" s="5">
        <f t="shared" si="5"/>
        <v>0</v>
      </c>
      <c r="L39" s="2">
        <v>6</v>
      </c>
      <c r="M39" s="2">
        <v>0</v>
      </c>
      <c r="N39" s="5">
        <f t="shared" si="6"/>
        <v>0</v>
      </c>
      <c r="O39" s="2">
        <v>6</v>
      </c>
      <c r="P39" s="2">
        <v>1</v>
      </c>
      <c r="Q39" s="5">
        <f t="shared" si="7"/>
        <v>0.16666666666666666</v>
      </c>
      <c r="R39" s="2">
        <v>5</v>
      </c>
      <c r="S39" s="2">
        <v>0</v>
      </c>
      <c r="T39" s="5">
        <f t="shared" si="8"/>
        <v>0</v>
      </c>
      <c r="U39" s="2">
        <v>4</v>
      </c>
      <c r="V39" s="2">
        <v>0</v>
      </c>
      <c r="W39" s="5">
        <f t="shared" si="9"/>
        <v>0</v>
      </c>
      <c r="X39" s="2">
        <v>10</v>
      </c>
      <c r="Y39" s="2">
        <v>0</v>
      </c>
      <c r="Z39" s="5">
        <f t="shared" si="0"/>
        <v>0</v>
      </c>
      <c r="AA39" s="2">
        <v>12</v>
      </c>
      <c r="AB39" s="2">
        <v>0</v>
      </c>
      <c r="AC39" s="5">
        <f t="shared" si="10"/>
        <v>0</v>
      </c>
      <c r="AD39" s="2">
        <v>13</v>
      </c>
      <c r="AE39" s="2">
        <v>0</v>
      </c>
      <c r="AF39" s="5">
        <f t="shared" si="11"/>
        <v>0</v>
      </c>
      <c r="AG39" s="9">
        <f t="shared" si="12"/>
        <v>14</v>
      </c>
      <c r="AH39" s="10">
        <f t="shared" si="13"/>
        <v>1</v>
      </c>
      <c r="AI39" s="10">
        <f t="shared" si="14"/>
        <v>0</v>
      </c>
      <c r="AJ39" s="11">
        <f t="shared" si="1"/>
        <v>1.6666666666666666E-2</v>
      </c>
      <c r="AK39" s="13" t="str">
        <f t="shared" si="2"/>
        <v>مشبع</v>
      </c>
    </row>
    <row r="40" spans="1:37" ht="14.25" customHeight="1" x14ac:dyDescent="0.25">
      <c r="A40" s="37"/>
      <c r="B40" s="1" t="s">
        <v>54</v>
      </c>
      <c r="C40" s="29">
        <v>16</v>
      </c>
      <c r="D40" s="2">
        <v>0</v>
      </c>
      <c r="E40" s="5">
        <f t="shared" si="3"/>
        <v>0</v>
      </c>
      <c r="F40" s="2"/>
      <c r="G40" s="2"/>
      <c r="H40" s="5" t="e">
        <f t="shared" si="4"/>
        <v>#DIV/0!</v>
      </c>
      <c r="I40" s="2"/>
      <c r="J40" s="2"/>
      <c r="K40" s="5"/>
      <c r="L40" s="2"/>
      <c r="M40" s="2"/>
      <c r="N40" s="5"/>
      <c r="O40" s="2"/>
      <c r="P40" s="2"/>
      <c r="Q40" s="5"/>
      <c r="R40" s="2"/>
      <c r="S40" s="2"/>
      <c r="T40" s="5"/>
      <c r="U40" s="2"/>
      <c r="V40" s="2"/>
      <c r="W40" s="5" t="e">
        <f t="shared" si="9"/>
        <v>#DIV/0!</v>
      </c>
      <c r="X40" s="2"/>
      <c r="Y40" s="2"/>
      <c r="Z40" s="5" t="e">
        <f t="shared" si="0"/>
        <v>#DIV/0!</v>
      </c>
      <c r="AA40" s="2"/>
      <c r="AB40" s="2"/>
      <c r="AC40" s="5" t="e">
        <f t="shared" si="10"/>
        <v>#DIV/0!</v>
      </c>
      <c r="AD40" s="2"/>
      <c r="AE40" s="2"/>
      <c r="AF40" s="5" t="e">
        <f t="shared" si="11"/>
        <v>#DIV/0!</v>
      </c>
      <c r="AG40" s="9">
        <f t="shared" si="12"/>
        <v>16</v>
      </c>
      <c r="AH40" s="10">
        <f t="shared" si="13"/>
        <v>0</v>
      </c>
      <c r="AI40" s="10">
        <f t="shared" si="14"/>
        <v>0</v>
      </c>
      <c r="AJ40" s="11">
        <v>0</v>
      </c>
      <c r="AK40" s="13" t="s">
        <v>162</v>
      </c>
    </row>
    <row r="41" spans="1:37" ht="14.25" customHeight="1" x14ac:dyDescent="0.25">
      <c r="A41" s="37"/>
      <c r="B41" s="1" t="s">
        <v>53</v>
      </c>
      <c r="C41">
        <v>134</v>
      </c>
      <c r="D41" s="2">
        <v>0</v>
      </c>
      <c r="E41" s="5">
        <f t="shared" si="3"/>
        <v>0</v>
      </c>
      <c r="F41" s="2">
        <v>83</v>
      </c>
      <c r="G41" s="2">
        <v>1</v>
      </c>
      <c r="H41" s="5">
        <f t="shared" si="4"/>
        <v>1.2048192771084338E-2</v>
      </c>
      <c r="I41" s="2">
        <v>84</v>
      </c>
      <c r="J41" s="2">
        <v>1</v>
      </c>
      <c r="K41" s="5">
        <f t="shared" ref="K41:K42" si="15">J41/I41</f>
        <v>1.1904761904761904E-2</v>
      </c>
      <c r="L41" s="2">
        <v>95</v>
      </c>
      <c r="M41" s="2">
        <v>0</v>
      </c>
      <c r="N41" s="5">
        <f t="shared" ref="N41:N42" si="16">M41/L41</f>
        <v>0</v>
      </c>
      <c r="O41" s="2">
        <v>86</v>
      </c>
      <c r="P41" s="2">
        <v>4</v>
      </c>
      <c r="Q41" s="5">
        <f t="shared" ref="Q41:Q43" si="17">P41/O41</f>
        <v>4.6511627906976744E-2</v>
      </c>
      <c r="R41" s="2">
        <v>96</v>
      </c>
      <c r="S41" s="2">
        <v>0</v>
      </c>
      <c r="T41" s="5">
        <f t="shared" ref="T41:T43" si="18">S41/R41</f>
        <v>0</v>
      </c>
      <c r="U41" s="2">
        <v>111</v>
      </c>
      <c r="V41" s="2">
        <v>4</v>
      </c>
      <c r="W41" s="5">
        <f t="shared" si="9"/>
        <v>3.6036036036036036E-2</v>
      </c>
      <c r="X41" s="2">
        <v>118</v>
      </c>
      <c r="Y41" s="2">
        <v>1</v>
      </c>
      <c r="Z41" s="5">
        <f t="shared" si="0"/>
        <v>8.4745762711864406E-3</v>
      </c>
      <c r="AA41" s="2">
        <v>107</v>
      </c>
      <c r="AB41" s="2">
        <v>0</v>
      </c>
      <c r="AC41" s="5">
        <f t="shared" si="10"/>
        <v>0</v>
      </c>
      <c r="AD41" s="2">
        <v>107</v>
      </c>
      <c r="AE41" s="2">
        <v>0</v>
      </c>
      <c r="AF41" s="5">
        <f t="shared" si="11"/>
        <v>0</v>
      </c>
      <c r="AG41" s="9">
        <f t="shared" si="12"/>
        <v>134</v>
      </c>
      <c r="AH41" s="10">
        <f t="shared" si="13"/>
        <v>11</v>
      </c>
      <c r="AI41" s="10">
        <f t="shared" si="14"/>
        <v>1</v>
      </c>
      <c r="AJ41" s="11">
        <f t="shared" si="1"/>
        <v>1.1497519489004546E-2</v>
      </c>
      <c r="AK41" s="13" t="str">
        <f t="shared" si="2"/>
        <v>مشبع</v>
      </c>
    </row>
    <row r="42" spans="1:37" ht="14.25" customHeight="1" x14ac:dyDescent="0.25">
      <c r="A42" s="37"/>
      <c r="B42" s="1" t="s">
        <v>56</v>
      </c>
      <c r="C42" s="2">
        <v>649</v>
      </c>
      <c r="D42" s="2">
        <v>3</v>
      </c>
      <c r="E42" s="5">
        <f t="shared" si="3"/>
        <v>4.6224961479198771E-3</v>
      </c>
      <c r="F42" s="2">
        <v>298</v>
      </c>
      <c r="G42" s="2">
        <v>8</v>
      </c>
      <c r="H42" s="5">
        <f t="shared" si="4"/>
        <v>2.6845637583892617E-2</v>
      </c>
      <c r="I42" s="2">
        <v>332</v>
      </c>
      <c r="J42" s="2">
        <v>2</v>
      </c>
      <c r="K42" s="5">
        <f t="shared" si="15"/>
        <v>6.024096385542169E-3</v>
      </c>
      <c r="L42" s="2">
        <v>396</v>
      </c>
      <c r="M42" s="2">
        <v>1</v>
      </c>
      <c r="N42" s="5">
        <f t="shared" si="16"/>
        <v>2.5252525252525255E-3</v>
      </c>
      <c r="O42" s="2">
        <v>433</v>
      </c>
      <c r="P42" s="2">
        <v>5</v>
      </c>
      <c r="Q42" s="5">
        <f t="shared" si="17"/>
        <v>1.1547344110854504E-2</v>
      </c>
      <c r="R42" s="2">
        <v>481</v>
      </c>
      <c r="S42" s="2">
        <v>0</v>
      </c>
      <c r="T42" s="5">
        <f t="shared" si="18"/>
        <v>0</v>
      </c>
      <c r="U42" s="2">
        <v>556</v>
      </c>
      <c r="V42" s="2">
        <v>0</v>
      </c>
      <c r="W42" s="5">
        <f t="shared" si="9"/>
        <v>0</v>
      </c>
      <c r="X42" s="2">
        <v>630</v>
      </c>
      <c r="Y42" s="2">
        <v>1</v>
      </c>
      <c r="Z42" s="5">
        <f t="shared" si="0"/>
        <v>1.5873015873015873E-3</v>
      </c>
      <c r="AA42" s="2">
        <v>481</v>
      </c>
      <c r="AB42" s="2">
        <v>1</v>
      </c>
      <c r="AC42" s="5">
        <f t="shared" si="10"/>
        <v>2.0790020790020791E-3</v>
      </c>
      <c r="AD42" s="2">
        <v>553</v>
      </c>
      <c r="AE42" s="2">
        <v>2</v>
      </c>
      <c r="AF42" s="5">
        <f t="shared" si="11"/>
        <v>3.616636528028933E-3</v>
      </c>
      <c r="AG42" s="9">
        <f t="shared" si="12"/>
        <v>649</v>
      </c>
      <c r="AH42" s="10">
        <f t="shared" si="13"/>
        <v>23</v>
      </c>
      <c r="AI42" s="10">
        <f t="shared" si="14"/>
        <v>2</v>
      </c>
      <c r="AJ42" s="11">
        <f t="shared" si="1"/>
        <v>5.8847766947794289E-3</v>
      </c>
      <c r="AK42" s="13" t="str">
        <f t="shared" si="2"/>
        <v>راكد</v>
      </c>
    </row>
    <row r="43" spans="1:37" s="33" customFormat="1" ht="14.25" customHeight="1" x14ac:dyDescent="0.25">
      <c r="A43" s="37"/>
      <c r="B43" s="6" t="s">
        <v>147</v>
      </c>
      <c r="C43" s="7">
        <v>184</v>
      </c>
      <c r="D43" s="7">
        <v>1</v>
      </c>
      <c r="E43" s="8">
        <f t="shared" si="3"/>
        <v>5.434782608695652E-3</v>
      </c>
      <c r="F43" s="7"/>
      <c r="G43" s="7"/>
      <c r="H43" s="8" t="e">
        <f t="shared" si="4"/>
        <v>#DIV/0!</v>
      </c>
      <c r="I43" s="7"/>
      <c r="J43" s="7"/>
      <c r="K43" s="8"/>
      <c r="L43" s="7"/>
      <c r="M43" s="7"/>
      <c r="N43" s="8"/>
      <c r="O43" s="7"/>
      <c r="P43" s="7"/>
      <c r="Q43" s="8" t="e">
        <f t="shared" si="17"/>
        <v>#DIV/0!</v>
      </c>
      <c r="R43" s="7"/>
      <c r="S43" s="7"/>
      <c r="T43" s="8" t="e">
        <f t="shared" si="18"/>
        <v>#DIV/0!</v>
      </c>
      <c r="U43" s="7"/>
      <c r="V43" s="7"/>
      <c r="W43" s="8" t="e">
        <f t="shared" si="9"/>
        <v>#DIV/0!</v>
      </c>
      <c r="X43" s="7"/>
      <c r="Y43" s="7"/>
      <c r="Z43" s="8" t="e">
        <f t="shared" si="0"/>
        <v>#DIV/0!</v>
      </c>
      <c r="AA43" s="7"/>
      <c r="AB43" s="7"/>
      <c r="AC43" s="8" t="e">
        <f t="shared" si="10"/>
        <v>#DIV/0!</v>
      </c>
      <c r="AD43" s="7"/>
      <c r="AE43" s="7"/>
      <c r="AF43" s="8" t="e">
        <f t="shared" si="11"/>
        <v>#DIV/0!</v>
      </c>
      <c r="AG43" s="14">
        <f t="shared" si="12"/>
        <v>184</v>
      </c>
      <c r="AH43" s="34">
        <f t="shared" si="13"/>
        <v>1</v>
      </c>
      <c r="AI43" s="34">
        <f t="shared" si="14"/>
        <v>0</v>
      </c>
      <c r="AJ43" s="35">
        <v>5.4000000000000003E-3</v>
      </c>
      <c r="AK43" s="18" t="str">
        <f t="shared" si="2"/>
        <v>راكد</v>
      </c>
    </row>
    <row r="44" spans="1:37" ht="27.6" customHeight="1" x14ac:dyDescent="0.25">
      <c r="A44" s="38"/>
      <c r="B44" s="1" t="s">
        <v>57</v>
      </c>
      <c r="C44" s="2">
        <v>16</v>
      </c>
      <c r="D44" s="2">
        <v>0</v>
      </c>
      <c r="E44" s="5">
        <f t="shared" si="3"/>
        <v>0</v>
      </c>
      <c r="F44" s="2">
        <v>9</v>
      </c>
      <c r="G44" s="2">
        <v>0</v>
      </c>
      <c r="H44" s="5">
        <f t="shared" si="4"/>
        <v>0</v>
      </c>
      <c r="I44" s="2">
        <v>10</v>
      </c>
      <c r="J44" s="2">
        <v>0</v>
      </c>
      <c r="K44" s="5">
        <f t="shared" ref="K44:K65" si="19">J44/I44</f>
        <v>0</v>
      </c>
      <c r="L44" s="2">
        <v>10</v>
      </c>
      <c r="M44" s="2">
        <v>0</v>
      </c>
      <c r="N44" s="5">
        <f t="shared" ref="N44:N65" si="20">M44/L44</f>
        <v>0</v>
      </c>
      <c r="O44" s="2">
        <v>8</v>
      </c>
      <c r="P44" s="2">
        <v>0</v>
      </c>
      <c r="Q44" s="5">
        <f t="shared" ref="Q44:Q65" si="21">P44/O44</f>
        <v>0</v>
      </c>
      <c r="R44" s="2">
        <v>15</v>
      </c>
      <c r="S44" s="2">
        <v>0</v>
      </c>
      <c r="T44" s="5">
        <f t="shared" ref="T44:T65" si="22">S44/R44</f>
        <v>0</v>
      </c>
      <c r="U44" s="2">
        <v>15</v>
      </c>
      <c r="V44" s="2">
        <v>0</v>
      </c>
      <c r="W44" s="5">
        <f t="shared" si="9"/>
        <v>0</v>
      </c>
      <c r="X44" s="2">
        <v>18</v>
      </c>
      <c r="Y44" s="2">
        <v>0</v>
      </c>
      <c r="Z44" s="5">
        <f t="shared" si="0"/>
        <v>0</v>
      </c>
      <c r="AA44" s="2">
        <v>12</v>
      </c>
      <c r="AB44" s="2">
        <v>0</v>
      </c>
      <c r="AC44" s="5">
        <f t="shared" si="10"/>
        <v>0</v>
      </c>
      <c r="AD44" s="2">
        <v>11</v>
      </c>
      <c r="AE44" s="2">
        <v>0</v>
      </c>
      <c r="AF44" s="5">
        <f t="shared" si="11"/>
        <v>0</v>
      </c>
      <c r="AG44" s="9">
        <f t="shared" si="12"/>
        <v>16</v>
      </c>
      <c r="AH44" s="10">
        <f t="shared" si="13"/>
        <v>0</v>
      </c>
      <c r="AI44" s="10">
        <f t="shared" si="14"/>
        <v>0</v>
      </c>
      <c r="AJ44" s="11">
        <f t="shared" si="1"/>
        <v>0</v>
      </c>
      <c r="AK44" s="13" t="str">
        <f t="shared" si="2"/>
        <v>راكد</v>
      </c>
    </row>
    <row r="45" spans="1:37" hidden="1" x14ac:dyDescent="0.25">
      <c r="A45" s="46" t="s">
        <v>58</v>
      </c>
      <c r="B45" s="47"/>
      <c r="C45" s="3"/>
      <c r="D45" s="3">
        <v>0</v>
      </c>
      <c r="E45" s="5" t="e">
        <f t="shared" si="3"/>
        <v>#DIV/0!</v>
      </c>
      <c r="F45" s="3">
        <v>942</v>
      </c>
      <c r="G45" s="3">
        <v>57</v>
      </c>
      <c r="H45" s="5">
        <f t="shared" si="4"/>
        <v>6.0509554140127389E-2</v>
      </c>
      <c r="I45" s="3">
        <v>1095</v>
      </c>
      <c r="J45" s="3">
        <v>24</v>
      </c>
      <c r="K45" s="5">
        <f t="shared" si="19"/>
        <v>2.1917808219178082E-2</v>
      </c>
      <c r="L45" s="3">
        <v>1303</v>
      </c>
      <c r="M45" s="3">
        <v>41</v>
      </c>
      <c r="N45" s="5">
        <f t="shared" si="20"/>
        <v>3.1465848042977744E-2</v>
      </c>
      <c r="O45" s="3">
        <v>1421</v>
      </c>
      <c r="P45" s="3">
        <v>35</v>
      </c>
      <c r="Q45" s="5">
        <f t="shared" si="21"/>
        <v>2.4630541871921183E-2</v>
      </c>
      <c r="R45" s="3">
        <v>1656</v>
      </c>
      <c r="S45" s="3">
        <v>17</v>
      </c>
      <c r="T45" s="5">
        <f t="shared" si="22"/>
        <v>1.0265700483091788E-2</v>
      </c>
      <c r="U45" s="3">
        <v>1814</v>
      </c>
      <c r="V45" s="3">
        <v>154</v>
      </c>
      <c r="W45" s="5">
        <f t="shared" si="9"/>
        <v>8.4895259095920619E-2</v>
      </c>
      <c r="X45" s="3">
        <v>1999</v>
      </c>
      <c r="Y45" s="3">
        <v>50</v>
      </c>
      <c r="Z45" s="5">
        <f t="shared" si="0"/>
        <v>2.5012506253126562E-2</v>
      </c>
      <c r="AA45" s="3">
        <v>1930</v>
      </c>
      <c r="AB45" s="3">
        <v>27</v>
      </c>
      <c r="AC45" s="5">
        <f t="shared" si="10"/>
        <v>1.3989637305699482E-2</v>
      </c>
      <c r="AD45" s="3">
        <v>2100</v>
      </c>
      <c r="AE45" s="3">
        <v>33</v>
      </c>
      <c r="AF45" s="5">
        <f t="shared" si="11"/>
        <v>1.5714285714285715E-2</v>
      </c>
      <c r="AG45" s="9">
        <f t="shared" si="12"/>
        <v>0</v>
      </c>
      <c r="AH45" s="10">
        <f t="shared" si="13"/>
        <v>438</v>
      </c>
      <c r="AI45" s="10">
        <f t="shared" si="14"/>
        <v>44</v>
      </c>
      <c r="AJ45" s="11" t="e">
        <f t="shared" si="1"/>
        <v>#DIV/0!</v>
      </c>
      <c r="AK45" s="13" t="s">
        <v>134</v>
      </c>
    </row>
    <row r="46" spans="1:37" ht="14.25" customHeight="1" x14ac:dyDescent="0.25">
      <c r="A46" s="36" t="s">
        <v>59</v>
      </c>
      <c r="B46" s="1" t="s">
        <v>60</v>
      </c>
      <c r="C46" s="2">
        <v>22</v>
      </c>
      <c r="D46" s="2">
        <v>0</v>
      </c>
      <c r="E46" s="5">
        <f t="shared" si="3"/>
        <v>0</v>
      </c>
      <c r="F46" s="2">
        <v>8</v>
      </c>
      <c r="G46" s="2">
        <v>0</v>
      </c>
      <c r="H46" s="5">
        <f t="shared" si="4"/>
        <v>0</v>
      </c>
      <c r="I46" s="2">
        <v>8</v>
      </c>
      <c r="J46" s="2">
        <v>0</v>
      </c>
      <c r="K46" s="5">
        <f t="shared" si="19"/>
        <v>0</v>
      </c>
      <c r="L46" s="2">
        <v>11</v>
      </c>
      <c r="M46" s="2">
        <v>0</v>
      </c>
      <c r="N46" s="5">
        <f t="shared" si="20"/>
        <v>0</v>
      </c>
      <c r="O46" s="2">
        <v>12</v>
      </c>
      <c r="P46" s="2">
        <v>0</v>
      </c>
      <c r="Q46" s="5">
        <f t="shared" si="21"/>
        <v>0</v>
      </c>
      <c r="R46" s="2">
        <v>17</v>
      </c>
      <c r="S46" s="2">
        <v>0</v>
      </c>
      <c r="T46" s="5">
        <f t="shared" si="22"/>
        <v>0</v>
      </c>
      <c r="U46" s="2">
        <v>18</v>
      </c>
      <c r="V46" s="2">
        <v>0</v>
      </c>
      <c r="W46" s="5">
        <f t="shared" si="9"/>
        <v>0</v>
      </c>
      <c r="X46" s="2">
        <v>20</v>
      </c>
      <c r="Y46" s="2">
        <v>0</v>
      </c>
      <c r="Z46" s="5">
        <f t="shared" si="0"/>
        <v>0</v>
      </c>
      <c r="AA46" s="2">
        <v>19</v>
      </c>
      <c r="AB46" s="2">
        <v>0</v>
      </c>
      <c r="AC46" s="5">
        <f t="shared" si="10"/>
        <v>0</v>
      </c>
      <c r="AD46" s="2">
        <v>20</v>
      </c>
      <c r="AE46" s="2">
        <v>0</v>
      </c>
      <c r="AF46" s="5">
        <f t="shared" si="11"/>
        <v>0</v>
      </c>
      <c r="AG46" s="9">
        <f t="shared" si="12"/>
        <v>22</v>
      </c>
      <c r="AH46" s="10">
        <f t="shared" si="13"/>
        <v>0</v>
      </c>
      <c r="AI46" s="10">
        <f t="shared" si="14"/>
        <v>0</v>
      </c>
      <c r="AJ46" s="11">
        <f t="shared" si="1"/>
        <v>0</v>
      </c>
      <c r="AK46" s="13" t="s">
        <v>135</v>
      </c>
    </row>
    <row r="47" spans="1:37" ht="14.25" customHeight="1" x14ac:dyDescent="0.25">
      <c r="A47" s="37"/>
      <c r="B47" s="1" t="s">
        <v>61</v>
      </c>
      <c r="C47" s="2">
        <v>197</v>
      </c>
      <c r="D47" s="2">
        <v>0</v>
      </c>
      <c r="E47" s="5">
        <f t="shared" si="3"/>
        <v>0</v>
      </c>
      <c r="F47" s="2">
        <v>84</v>
      </c>
      <c r="G47" s="2">
        <v>0</v>
      </c>
      <c r="H47" s="5">
        <f t="shared" si="4"/>
        <v>0</v>
      </c>
      <c r="I47" s="2">
        <v>92</v>
      </c>
      <c r="J47" s="2">
        <v>0</v>
      </c>
      <c r="K47" s="5">
        <f t="shared" si="19"/>
        <v>0</v>
      </c>
      <c r="L47" s="2">
        <v>125</v>
      </c>
      <c r="M47" s="2">
        <v>1</v>
      </c>
      <c r="N47" s="5">
        <f t="shared" si="20"/>
        <v>8.0000000000000002E-3</v>
      </c>
      <c r="O47" s="2">
        <v>124</v>
      </c>
      <c r="P47" s="2">
        <v>0</v>
      </c>
      <c r="Q47" s="5">
        <f t="shared" si="21"/>
        <v>0</v>
      </c>
      <c r="R47" s="2">
        <v>143</v>
      </c>
      <c r="S47" s="2">
        <v>1</v>
      </c>
      <c r="T47" s="5">
        <f t="shared" si="22"/>
        <v>6.993006993006993E-3</v>
      </c>
      <c r="U47" s="2">
        <v>149</v>
      </c>
      <c r="V47" s="2">
        <v>0</v>
      </c>
      <c r="W47" s="5">
        <f t="shared" si="9"/>
        <v>0</v>
      </c>
      <c r="X47" s="2">
        <v>172</v>
      </c>
      <c r="Y47" s="2">
        <v>0</v>
      </c>
      <c r="Z47" s="5">
        <f t="shared" si="0"/>
        <v>0</v>
      </c>
      <c r="AA47" s="2">
        <v>185</v>
      </c>
      <c r="AB47" s="2">
        <v>1</v>
      </c>
      <c r="AC47" s="5">
        <f t="shared" si="10"/>
        <v>5.4054054054054057E-3</v>
      </c>
      <c r="AD47" s="2">
        <v>191</v>
      </c>
      <c r="AE47" s="2">
        <v>0</v>
      </c>
      <c r="AF47" s="5">
        <f t="shared" si="11"/>
        <v>0</v>
      </c>
      <c r="AG47" s="9">
        <f t="shared" si="12"/>
        <v>197</v>
      </c>
      <c r="AH47" s="10">
        <f t="shared" si="13"/>
        <v>3</v>
      </c>
      <c r="AI47" s="10">
        <f t="shared" si="14"/>
        <v>0</v>
      </c>
      <c r="AJ47" s="11">
        <f t="shared" si="1"/>
        <v>2.0398412398412399E-3</v>
      </c>
      <c r="AK47" s="13" t="str">
        <f t="shared" ref="AK47:AK63" si="23">IF(AJ47&lt;0.01,"راكد",IF(AJ47&lt;0.15,"مشبع","مطلوب"))</f>
        <v>راكد</v>
      </c>
    </row>
    <row r="48" spans="1:37" ht="14.25" customHeight="1" x14ac:dyDescent="0.25">
      <c r="A48" s="37"/>
      <c r="B48" s="1" t="s">
        <v>62</v>
      </c>
      <c r="C48" s="2">
        <v>18</v>
      </c>
      <c r="D48" s="2">
        <v>0</v>
      </c>
      <c r="E48" s="5">
        <f t="shared" si="3"/>
        <v>0</v>
      </c>
      <c r="F48" s="2">
        <v>9</v>
      </c>
      <c r="G48" s="2">
        <v>1</v>
      </c>
      <c r="H48" s="5">
        <f t="shared" si="4"/>
        <v>0.1111111111111111</v>
      </c>
      <c r="I48" s="2">
        <v>7</v>
      </c>
      <c r="J48" s="2">
        <v>1</v>
      </c>
      <c r="K48" s="5">
        <f t="shared" si="19"/>
        <v>0.14285714285714285</v>
      </c>
      <c r="L48" s="2">
        <v>9</v>
      </c>
      <c r="M48" s="2">
        <v>1</v>
      </c>
      <c r="N48" s="5">
        <f t="shared" si="20"/>
        <v>0.1111111111111111</v>
      </c>
      <c r="O48" s="2">
        <v>11</v>
      </c>
      <c r="P48" s="2">
        <v>0</v>
      </c>
      <c r="Q48" s="5">
        <f t="shared" si="21"/>
        <v>0</v>
      </c>
      <c r="R48" s="2">
        <v>13</v>
      </c>
      <c r="S48" s="2">
        <v>1</v>
      </c>
      <c r="T48" s="5">
        <f t="shared" si="22"/>
        <v>7.6923076923076927E-2</v>
      </c>
      <c r="U48" s="2">
        <v>14</v>
      </c>
      <c r="V48" s="2">
        <v>0</v>
      </c>
      <c r="W48" s="5">
        <f t="shared" si="9"/>
        <v>0</v>
      </c>
      <c r="X48" s="2">
        <v>17</v>
      </c>
      <c r="Y48" s="2">
        <v>0</v>
      </c>
      <c r="Z48" s="5">
        <f t="shared" si="0"/>
        <v>0</v>
      </c>
      <c r="AA48" s="2">
        <v>16</v>
      </c>
      <c r="AB48" s="2">
        <v>0</v>
      </c>
      <c r="AC48" s="5">
        <f t="shared" si="10"/>
        <v>0</v>
      </c>
      <c r="AD48" s="2">
        <v>16</v>
      </c>
      <c r="AE48" s="2">
        <v>0</v>
      </c>
      <c r="AF48" s="5">
        <f t="shared" si="11"/>
        <v>0</v>
      </c>
      <c r="AG48" s="9">
        <f t="shared" si="12"/>
        <v>18</v>
      </c>
      <c r="AH48" s="10">
        <f t="shared" si="13"/>
        <v>4</v>
      </c>
      <c r="AI48" s="10">
        <f t="shared" si="14"/>
        <v>0</v>
      </c>
      <c r="AJ48" s="11">
        <f t="shared" si="1"/>
        <v>4.4200244200244196E-2</v>
      </c>
      <c r="AK48" s="13" t="s">
        <v>135</v>
      </c>
    </row>
    <row r="49" spans="1:37" ht="14.25" customHeight="1" x14ac:dyDescent="0.25">
      <c r="A49" s="37"/>
      <c r="B49" s="1" t="s">
        <v>63</v>
      </c>
      <c r="C49" s="2">
        <v>258</v>
      </c>
      <c r="D49" s="2">
        <v>0</v>
      </c>
      <c r="E49" s="5">
        <f t="shared" si="3"/>
        <v>0</v>
      </c>
      <c r="F49" s="2">
        <v>93</v>
      </c>
      <c r="G49" s="2">
        <v>0</v>
      </c>
      <c r="H49" s="5">
        <f t="shared" si="4"/>
        <v>0</v>
      </c>
      <c r="I49" s="2">
        <v>89</v>
      </c>
      <c r="J49" s="2">
        <v>0</v>
      </c>
      <c r="K49" s="5">
        <f t="shared" si="19"/>
        <v>0</v>
      </c>
      <c r="L49" s="2">
        <v>109</v>
      </c>
      <c r="M49" s="2">
        <v>0</v>
      </c>
      <c r="N49" s="5">
        <f t="shared" si="20"/>
        <v>0</v>
      </c>
      <c r="O49" s="2">
        <v>96</v>
      </c>
      <c r="P49" s="2">
        <v>1</v>
      </c>
      <c r="Q49" s="5">
        <f t="shared" si="21"/>
        <v>1.0416666666666666E-2</v>
      </c>
      <c r="R49" s="2">
        <v>113</v>
      </c>
      <c r="S49" s="2">
        <v>0</v>
      </c>
      <c r="T49" s="5">
        <f t="shared" si="22"/>
        <v>0</v>
      </c>
      <c r="U49" s="2">
        <v>132</v>
      </c>
      <c r="V49" s="2">
        <v>1</v>
      </c>
      <c r="W49" s="5">
        <f t="shared" si="9"/>
        <v>7.575757575757576E-3</v>
      </c>
      <c r="X49" s="2">
        <v>173</v>
      </c>
      <c r="Y49" s="2">
        <v>0</v>
      </c>
      <c r="Z49" s="5">
        <f t="shared" si="0"/>
        <v>0</v>
      </c>
      <c r="AA49" s="2">
        <v>223</v>
      </c>
      <c r="AB49" s="2">
        <v>2</v>
      </c>
      <c r="AC49" s="5">
        <f t="shared" si="10"/>
        <v>8.9686098654708519E-3</v>
      </c>
      <c r="AD49" s="2">
        <v>226</v>
      </c>
      <c r="AE49" s="2">
        <v>5</v>
      </c>
      <c r="AF49" s="5">
        <f t="shared" si="11"/>
        <v>2.2123893805309734E-2</v>
      </c>
      <c r="AG49" s="9">
        <f t="shared" si="12"/>
        <v>258</v>
      </c>
      <c r="AH49" s="10">
        <f t="shared" si="13"/>
        <v>9</v>
      </c>
      <c r="AI49" s="10">
        <f t="shared" si="14"/>
        <v>1</v>
      </c>
      <c r="AJ49" s="11">
        <f t="shared" si="1"/>
        <v>4.9084927913204826E-3</v>
      </c>
      <c r="AK49" s="13" t="str">
        <f t="shared" si="23"/>
        <v>راكد</v>
      </c>
    </row>
    <row r="50" spans="1:37" ht="14.25" customHeight="1" x14ac:dyDescent="0.25">
      <c r="A50" s="37"/>
      <c r="B50" s="1" t="s">
        <v>64</v>
      </c>
      <c r="C50" s="2">
        <v>60</v>
      </c>
      <c r="D50" s="2">
        <v>0</v>
      </c>
      <c r="E50" s="5">
        <f t="shared" si="3"/>
        <v>0</v>
      </c>
      <c r="F50" s="2">
        <v>18</v>
      </c>
      <c r="G50" s="2">
        <v>0</v>
      </c>
      <c r="H50" s="5">
        <f t="shared" si="4"/>
        <v>0</v>
      </c>
      <c r="I50" s="2">
        <v>19</v>
      </c>
      <c r="J50" s="2">
        <v>0</v>
      </c>
      <c r="K50" s="5">
        <f t="shared" si="19"/>
        <v>0</v>
      </c>
      <c r="L50" s="2">
        <v>31</v>
      </c>
      <c r="M50" s="2">
        <v>0</v>
      </c>
      <c r="N50" s="5">
        <f t="shared" si="20"/>
        <v>0</v>
      </c>
      <c r="O50" s="2">
        <v>37</v>
      </c>
      <c r="P50" s="2">
        <v>0</v>
      </c>
      <c r="Q50" s="5">
        <f t="shared" si="21"/>
        <v>0</v>
      </c>
      <c r="R50" s="2">
        <v>41</v>
      </c>
      <c r="S50" s="2">
        <v>1</v>
      </c>
      <c r="T50" s="5">
        <f t="shared" si="22"/>
        <v>2.4390243902439025E-2</v>
      </c>
      <c r="U50" s="2">
        <v>43</v>
      </c>
      <c r="V50" s="2">
        <v>1</v>
      </c>
      <c r="W50" s="5">
        <f t="shared" si="9"/>
        <v>2.3255813953488372E-2</v>
      </c>
      <c r="X50" s="2">
        <v>66</v>
      </c>
      <c r="Y50" s="2">
        <v>0</v>
      </c>
      <c r="Z50" s="5">
        <f t="shared" si="0"/>
        <v>0</v>
      </c>
      <c r="AA50" s="2">
        <v>69</v>
      </c>
      <c r="AB50" s="2">
        <v>0</v>
      </c>
      <c r="AC50" s="5">
        <f t="shared" si="10"/>
        <v>0</v>
      </c>
      <c r="AD50" s="2">
        <v>67</v>
      </c>
      <c r="AE50" s="2">
        <v>1</v>
      </c>
      <c r="AF50" s="5">
        <f t="shared" si="11"/>
        <v>1.4925373134328358E-2</v>
      </c>
      <c r="AG50" s="9">
        <f t="shared" si="12"/>
        <v>60</v>
      </c>
      <c r="AH50" s="10">
        <f t="shared" si="13"/>
        <v>3</v>
      </c>
      <c r="AI50" s="10">
        <f t="shared" si="14"/>
        <v>0</v>
      </c>
      <c r="AJ50" s="11">
        <f t="shared" si="1"/>
        <v>6.2571430990255748E-3</v>
      </c>
      <c r="AK50" s="13" t="s">
        <v>135</v>
      </c>
    </row>
    <row r="51" spans="1:37" ht="14.25" customHeight="1" x14ac:dyDescent="0.25">
      <c r="A51" s="37"/>
      <c r="B51" s="1" t="s">
        <v>66</v>
      </c>
      <c r="C51" s="2">
        <v>165</v>
      </c>
      <c r="D51" s="2">
        <v>0</v>
      </c>
      <c r="E51" s="5">
        <f t="shared" si="3"/>
        <v>0</v>
      </c>
      <c r="F51" s="2">
        <v>52</v>
      </c>
      <c r="G51" s="2">
        <v>0</v>
      </c>
      <c r="H51" s="5">
        <f t="shared" si="4"/>
        <v>0</v>
      </c>
      <c r="I51" s="2">
        <v>51</v>
      </c>
      <c r="J51" s="2">
        <v>0</v>
      </c>
      <c r="K51" s="5">
        <f t="shared" si="19"/>
        <v>0</v>
      </c>
      <c r="L51" s="2">
        <v>79</v>
      </c>
      <c r="M51" s="2">
        <v>0</v>
      </c>
      <c r="N51" s="5">
        <f t="shared" si="20"/>
        <v>0</v>
      </c>
      <c r="O51" s="2">
        <v>85</v>
      </c>
      <c r="P51" s="2">
        <v>2</v>
      </c>
      <c r="Q51" s="5">
        <f t="shared" si="21"/>
        <v>2.3529411764705882E-2</v>
      </c>
      <c r="R51" s="2">
        <v>106</v>
      </c>
      <c r="S51" s="2">
        <v>1</v>
      </c>
      <c r="T51" s="5">
        <f t="shared" si="22"/>
        <v>9.433962264150943E-3</v>
      </c>
      <c r="U51" s="2">
        <v>109</v>
      </c>
      <c r="V51" s="2">
        <v>2</v>
      </c>
      <c r="W51" s="5">
        <f t="shared" si="9"/>
        <v>1.834862385321101E-2</v>
      </c>
      <c r="X51" s="2">
        <v>142</v>
      </c>
      <c r="Y51" s="2">
        <v>0</v>
      </c>
      <c r="Z51" s="5">
        <f t="shared" si="0"/>
        <v>0</v>
      </c>
      <c r="AA51" s="2">
        <v>149</v>
      </c>
      <c r="AB51" s="2">
        <v>2</v>
      </c>
      <c r="AC51" s="5">
        <f t="shared" si="10"/>
        <v>1.3422818791946308E-2</v>
      </c>
      <c r="AD51" s="2">
        <v>148</v>
      </c>
      <c r="AE51" s="2">
        <v>0</v>
      </c>
      <c r="AF51" s="5">
        <f t="shared" si="11"/>
        <v>0</v>
      </c>
      <c r="AG51" s="9">
        <f t="shared" si="12"/>
        <v>165</v>
      </c>
      <c r="AH51" s="10">
        <f t="shared" si="13"/>
        <v>7</v>
      </c>
      <c r="AI51" s="10">
        <f t="shared" si="14"/>
        <v>1</v>
      </c>
      <c r="AJ51" s="11">
        <f t="shared" si="1"/>
        <v>6.4734816674014133E-3</v>
      </c>
      <c r="AK51" s="13" t="str">
        <f t="shared" si="23"/>
        <v>راكد</v>
      </c>
    </row>
    <row r="52" spans="1:37" ht="30" x14ac:dyDescent="0.25">
      <c r="A52" s="37"/>
      <c r="B52" s="1" t="s">
        <v>67</v>
      </c>
      <c r="C52" s="2">
        <v>138</v>
      </c>
      <c r="D52" s="2">
        <v>0</v>
      </c>
      <c r="E52" s="5">
        <f t="shared" si="3"/>
        <v>0</v>
      </c>
      <c r="F52" s="2">
        <v>65</v>
      </c>
      <c r="G52" s="2">
        <v>0</v>
      </c>
      <c r="H52" s="5">
        <f t="shared" si="4"/>
        <v>0</v>
      </c>
      <c r="I52" s="2">
        <v>69</v>
      </c>
      <c r="J52" s="2">
        <v>0</v>
      </c>
      <c r="K52" s="5">
        <f t="shared" si="19"/>
        <v>0</v>
      </c>
      <c r="L52" s="2">
        <v>84</v>
      </c>
      <c r="M52" s="2">
        <v>0</v>
      </c>
      <c r="N52" s="5">
        <f t="shared" si="20"/>
        <v>0</v>
      </c>
      <c r="O52" s="2">
        <v>76</v>
      </c>
      <c r="P52" s="2">
        <v>1</v>
      </c>
      <c r="Q52" s="5">
        <f t="shared" si="21"/>
        <v>1.3157894736842105E-2</v>
      </c>
      <c r="R52" s="2">
        <v>88</v>
      </c>
      <c r="S52" s="2">
        <v>0</v>
      </c>
      <c r="T52" s="5">
        <f t="shared" si="22"/>
        <v>0</v>
      </c>
      <c r="U52" s="2">
        <v>86</v>
      </c>
      <c r="V52" s="2">
        <v>0</v>
      </c>
      <c r="W52" s="5">
        <f t="shared" si="9"/>
        <v>0</v>
      </c>
      <c r="X52" s="2">
        <v>103</v>
      </c>
      <c r="Y52" s="2">
        <v>0</v>
      </c>
      <c r="Z52" s="5">
        <f t="shared" si="0"/>
        <v>0</v>
      </c>
      <c r="AA52" s="2">
        <v>118</v>
      </c>
      <c r="AB52" s="2">
        <v>0</v>
      </c>
      <c r="AC52" s="5">
        <f t="shared" si="10"/>
        <v>0</v>
      </c>
      <c r="AD52" s="2">
        <v>135</v>
      </c>
      <c r="AE52" s="2">
        <v>0</v>
      </c>
      <c r="AF52" s="5">
        <f t="shared" si="11"/>
        <v>0</v>
      </c>
      <c r="AG52" s="9">
        <f t="shared" si="12"/>
        <v>138</v>
      </c>
      <c r="AH52" s="10">
        <f t="shared" si="13"/>
        <v>1</v>
      </c>
      <c r="AI52" s="10">
        <f t="shared" si="14"/>
        <v>0</v>
      </c>
      <c r="AJ52" s="11">
        <f t="shared" si="1"/>
        <v>1.3157894736842105E-3</v>
      </c>
      <c r="AK52" s="13" t="str">
        <f t="shared" si="23"/>
        <v>راكد</v>
      </c>
    </row>
    <row r="53" spans="1:37" ht="14.25" customHeight="1" x14ac:dyDescent="0.25">
      <c r="A53" s="37"/>
      <c r="B53" s="1" t="s">
        <v>69</v>
      </c>
      <c r="C53" s="2">
        <v>49</v>
      </c>
      <c r="D53" s="2">
        <v>0</v>
      </c>
      <c r="E53" s="5">
        <f t="shared" si="3"/>
        <v>0</v>
      </c>
      <c r="F53" s="2">
        <v>10</v>
      </c>
      <c r="G53" s="2">
        <v>1</v>
      </c>
      <c r="H53" s="5">
        <f t="shared" si="4"/>
        <v>0.1</v>
      </c>
      <c r="I53" s="2">
        <v>3</v>
      </c>
      <c r="J53" s="2">
        <v>2</v>
      </c>
      <c r="K53" s="5">
        <f t="shared" si="19"/>
        <v>0.66666666666666663</v>
      </c>
      <c r="L53" s="2">
        <v>10</v>
      </c>
      <c r="M53" s="2">
        <v>1</v>
      </c>
      <c r="N53" s="5">
        <f t="shared" si="20"/>
        <v>0.1</v>
      </c>
      <c r="O53" s="2">
        <v>16</v>
      </c>
      <c r="P53" s="2">
        <v>0</v>
      </c>
      <c r="Q53" s="5">
        <f t="shared" si="21"/>
        <v>0</v>
      </c>
      <c r="R53" s="2">
        <v>24</v>
      </c>
      <c r="S53" s="2">
        <v>1</v>
      </c>
      <c r="T53" s="5">
        <f t="shared" si="22"/>
        <v>4.1666666666666664E-2</v>
      </c>
      <c r="U53" s="2">
        <v>28</v>
      </c>
      <c r="V53" s="2">
        <v>1</v>
      </c>
      <c r="W53" s="5">
        <f t="shared" si="9"/>
        <v>3.5714285714285712E-2</v>
      </c>
      <c r="X53" s="2">
        <v>46</v>
      </c>
      <c r="Y53" s="2">
        <v>1</v>
      </c>
      <c r="Z53" s="5">
        <f t="shared" si="0"/>
        <v>2.1739130434782608E-2</v>
      </c>
      <c r="AA53" s="2">
        <v>53</v>
      </c>
      <c r="AB53" s="2">
        <v>0</v>
      </c>
      <c r="AC53" s="5">
        <f t="shared" si="10"/>
        <v>0</v>
      </c>
      <c r="AD53" s="2">
        <v>54</v>
      </c>
      <c r="AE53" s="2">
        <v>1</v>
      </c>
      <c r="AF53" s="5">
        <f t="shared" si="11"/>
        <v>1.8518518518518517E-2</v>
      </c>
      <c r="AG53" s="9">
        <f t="shared" si="12"/>
        <v>49</v>
      </c>
      <c r="AH53" s="10">
        <f t="shared" si="13"/>
        <v>8</v>
      </c>
      <c r="AI53" s="10">
        <f t="shared" si="14"/>
        <v>1</v>
      </c>
      <c r="AJ53" s="11">
        <f t="shared" si="1"/>
        <v>9.8430526800091997E-2</v>
      </c>
      <c r="AK53" s="13" t="s">
        <v>135</v>
      </c>
    </row>
    <row r="54" spans="1:37" ht="14.25" customHeight="1" x14ac:dyDescent="0.25">
      <c r="A54" s="37"/>
      <c r="B54" s="1" t="s">
        <v>70</v>
      </c>
      <c r="C54" s="2">
        <v>194</v>
      </c>
      <c r="D54" s="2">
        <v>1</v>
      </c>
      <c r="E54" s="5">
        <f t="shared" si="3"/>
        <v>5.1546391752577319E-3</v>
      </c>
      <c r="F54" s="2">
        <v>188</v>
      </c>
      <c r="G54" s="2">
        <v>0</v>
      </c>
      <c r="H54" s="5">
        <f t="shared" si="4"/>
        <v>0</v>
      </c>
      <c r="I54" s="2">
        <v>192</v>
      </c>
      <c r="J54" s="2">
        <v>1</v>
      </c>
      <c r="K54" s="5">
        <f t="shared" si="19"/>
        <v>5.208333333333333E-3</v>
      </c>
      <c r="L54" s="2">
        <v>200</v>
      </c>
      <c r="M54" s="2">
        <v>0</v>
      </c>
      <c r="N54" s="5">
        <f t="shared" si="20"/>
        <v>0</v>
      </c>
      <c r="O54" s="2">
        <v>188</v>
      </c>
      <c r="P54" s="2">
        <v>2</v>
      </c>
      <c r="Q54" s="5">
        <f t="shared" si="21"/>
        <v>1.0638297872340425E-2</v>
      </c>
      <c r="R54" s="2">
        <v>186</v>
      </c>
      <c r="S54" s="2">
        <v>0</v>
      </c>
      <c r="T54" s="5">
        <f t="shared" si="22"/>
        <v>0</v>
      </c>
      <c r="U54" s="2">
        <v>185</v>
      </c>
      <c r="V54" s="2">
        <v>0</v>
      </c>
      <c r="W54" s="5">
        <f t="shared" si="9"/>
        <v>0</v>
      </c>
      <c r="X54" s="2">
        <v>201</v>
      </c>
      <c r="Y54" s="2">
        <v>0</v>
      </c>
      <c r="Z54" s="5">
        <f t="shared" si="0"/>
        <v>0</v>
      </c>
      <c r="AA54" s="2">
        <v>207</v>
      </c>
      <c r="AB54" s="2">
        <v>0</v>
      </c>
      <c r="AC54" s="5">
        <f t="shared" si="10"/>
        <v>0</v>
      </c>
      <c r="AD54" s="2">
        <v>209</v>
      </c>
      <c r="AE54" s="2">
        <v>1</v>
      </c>
      <c r="AF54" s="5">
        <f t="shared" si="11"/>
        <v>4.7846889952153108E-3</v>
      </c>
      <c r="AG54" s="9">
        <f t="shared" si="12"/>
        <v>194</v>
      </c>
      <c r="AH54" s="10">
        <f t="shared" si="13"/>
        <v>5</v>
      </c>
      <c r="AI54" s="10">
        <f t="shared" si="14"/>
        <v>1</v>
      </c>
      <c r="AJ54" s="11">
        <f t="shared" si="1"/>
        <v>2.5785959376146803E-3</v>
      </c>
      <c r="AK54" s="13" t="str">
        <f t="shared" si="23"/>
        <v>راكد</v>
      </c>
    </row>
    <row r="55" spans="1:37" ht="14.25" customHeight="1" x14ac:dyDescent="0.25">
      <c r="A55" s="37"/>
      <c r="B55" s="1" t="s">
        <v>72</v>
      </c>
      <c r="C55" s="2">
        <v>311</v>
      </c>
      <c r="D55" s="2">
        <v>0</v>
      </c>
      <c r="E55" s="5">
        <f t="shared" si="3"/>
        <v>0</v>
      </c>
      <c r="F55" s="2">
        <v>66</v>
      </c>
      <c r="G55" s="2">
        <v>0</v>
      </c>
      <c r="H55" s="5">
        <f t="shared" si="4"/>
        <v>0</v>
      </c>
      <c r="I55" s="2">
        <v>66</v>
      </c>
      <c r="J55" s="2">
        <v>0</v>
      </c>
      <c r="K55" s="5">
        <f t="shared" si="19"/>
        <v>0</v>
      </c>
      <c r="L55" s="2">
        <v>103</v>
      </c>
      <c r="M55" s="2">
        <v>0</v>
      </c>
      <c r="N55" s="5">
        <f t="shared" si="20"/>
        <v>0</v>
      </c>
      <c r="O55" s="2">
        <v>122</v>
      </c>
      <c r="P55" s="2">
        <v>0</v>
      </c>
      <c r="Q55" s="5">
        <f t="shared" si="21"/>
        <v>0</v>
      </c>
      <c r="R55" s="2">
        <v>156</v>
      </c>
      <c r="S55" s="2">
        <v>0</v>
      </c>
      <c r="T55" s="5">
        <f t="shared" si="22"/>
        <v>0</v>
      </c>
      <c r="U55" s="2">
        <v>152</v>
      </c>
      <c r="V55" s="2">
        <v>2</v>
      </c>
      <c r="W55" s="5">
        <f t="shared" si="9"/>
        <v>1.3157894736842105E-2</v>
      </c>
      <c r="X55" s="2">
        <v>209</v>
      </c>
      <c r="Y55" s="2">
        <v>3</v>
      </c>
      <c r="Z55" s="5">
        <f t="shared" si="0"/>
        <v>1.4354066985645933E-2</v>
      </c>
      <c r="AA55" s="2">
        <v>261</v>
      </c>
      <c r="AB55" s="2">
        <v>1</v>
      </c>
      <c r="AC55" s="5">
        <f t="shared" si="10"/>
        <v>3.8314176245210726E-3</v>
      </c>
      <c r="AD55" s="2">
        <v>284</v>
      </c>
      <c r="AE55" s="2">
        <v>0</v>
      </c>
      <c r="AF55" s="5">
        <f t="shared" si="11"/>
        <v>0</v>
      </c>
      <c r="AG55" s="9">
        <f t="shared" si="12"/>
        <v>311</v>
      </c>
      <c r="AH55" s="10">
        <f t="shared" si="13"/>
        <v>6</v>
      </c>
      <c r="AI55" s="10">
        <f t="shared" si="14"/>
        <v>1</v>
      </c>
      <c r="AJ55" s="11">
        <f t="shared" si="1"/>
        <v>3.1343379347009105E-3</v>
      </c>
      <c r="AK55" s="13" t="str">
        <f t="shared" si="23"/>
        <v>راكد</v>
      </c>
    </row>
    <row r="56" spans="1:37" ht="14.25" customHeight="1" x14ac:dyDescent="0.25">
      <c r="A56" s="37"/>
      <c r="B56" s="1" t="s">
        <v>73</v>
      </c>
      <c r="C56" s="2">
        <v>19</v>
      </c>
      <c r="D56" s="2">
        <v>0</v>
      </c>
      <c r="E56" s="5">
        <f t="shared" si="3"/>
        <v>0</v>
      </c>
      <c r="F56" s="2">
        <v>7</v>
      </c>
      <c r="G56" s="2">
        <v>0</v>
      </c>
      <c r="H56" s="5">
        <f t="shared" si="4"/>
        <v>0</v>
      </c>
      <c r="I56" s="2">
        <v>7</v>
      </c>
      <c r="J56" s="2">
        <v>0</v>
      </c>
      <c r="K56" s="5">
        <f t="shared" si="19"/>
        <v>0</v>
      </c>
      <c r="L56" s="2">
        <v>16</v>
      </c>
      <c r="M56" s="2">
        <v>0</v>
      </c>
      <c r="N56" s="5">
        <f t="shared" si="20"/>
        <v>0</v>
      </c>
      <c r="O56" s="2">
        <v>14</v>
      </c>
      <c r="P56" s="2">
        <v>0</v>
      </c>
      <c r="Q56" s="5">
        <f t="shared" si="21"/>
        <v>0</v>
      </c>
      <c r="R56" s="2">
        <v>14</v>
      </c>
      <c r="S56" s="2">
        <v>0</v>
      </c>
      <c r="T56" s="5">
        <f t="shared" si="22"/>
        <v>0</v>
      </c>
      <c r="U56" s="2">
        <v>16</v>
      </c>
      <c r="V56" s="2">
        <v>0</v>
      </c>
      <c r="W56" s="5">
        <f t="shared" si="9"/>
        <v>0</v>
      </c>
      <c r="X56" s="2">
        <v>15</v>
      </c>
      <c r="Y56" s="2">
        <v>1</v>
      </c>
      <c r="Z56" s="5">
        <f t="shared" si="0"/>
        <v>6.6666666666666666E-2</v>
      </c>
      <c r="AA56" s="2">
        <v>14</v>
      </c>
      <c r="AB56" s="2">
        <v>0</v>
      </c>
      <c r="AC56" s="5">
        <f t="shared" si="10"/>
        <v>0</v>
      </c>
      <c r="AD56" s="2">
        <v>18</v>
      </c>
      <c r="AE56" s="2">
        <v>0</v>
      </c>
      <c r="AF56" s="5">
        <f t="shared" si="11"/>
        <v>0</v>
      </c>
      <c r="AG56" s="9">
        <f t="shared" si="12"/>
        <v>19</v>
      </c>
      <c r="AH56" s="10">
        <f t="shared" si="13"/>
        <v>1</v>
      </c>
      <c r="AI56" s="10">
        <f t="shared" si="14"/>
        <v>0</v>
      </c>
      <c r="AJ56" s="11">
        <f t="shared" si="1"/>
        <v>6.6666666666666662E-3</v>
      </c>
      <c r="AK56" s="13" t="s">
        <v>135</v>
      </c>
    </row>
    <row r="57" spans="1:37" ht="14.25" customHeight="1" x14ac:dyDescent="0.25">
      <c r="A57" s="37"/>
      <c r="B57" s="1" t="s">
        <v>74</v>
      </c>
      <c r="C57" s="2">
        <v>16</v>
      </c>
      <c r="D57" s="2">
        <v>0</v>
      </c>
      <c r="E57" s="5">
        <f t="shared" si="3"/>
        <v>0</v>
      </c>
      <c r="F57" s="2">
        <v>10</v>
      </c>
      <c r="G57" s="2">
        <v>0</v>
      </c>
      <c r="H57" s="5">
        <f t="shared" si="4"/>
        <v>0</v>
      </c>
      <c r="I57" s="2">
        <v>10</v>
      </c>
      <c r="J57" s="2">
        <v>0</v>
      </c>
      <c r="K57" s="5">
        <f t="shared" si="19"/>
        <v>0</v>
      </c>
      <c r="L57" s="2">
        <v>13</v>
      </c>
      <c r="M57" s="2">
        <v>0</v>
      </c>
      <c r="N57" s="5">
        <f t="shared" si="20"/>
        <v>0</v>
      </c>
      <c r="O57" s="2">
        <v>12</v>
      </c>
      <c r="P57" s="2">
        <v>0</v>
      </c>
      <c r="Q57" s="5">
        <f t="shared" si="21"/>
        <v>0</v>
      </c>
      <c r="R57" s="2">
        <v>13</v>
      </c>
      <c r="S57" s="2">
        <v>0</v>
      </c>
      <c r="T57" s="5">
        <f t="shared" si="22"/>
        <v>0</v>
      </c>
      <c r="U57" s="2">
        <v>13</v>
      </c>
      <c r="V57" s="2">
        <v>0</v>
      </c>
      <c r="W57" s="5">
        <f t="shared" si="9"/>
        <v>0</v>
      </c>
      <c r="X57" s="2">
        <v>14</v>
      </c>
      <c r="Y57" s="2">
        <v>0</v>
      </c>
      <c r="Z57" s="5">
        <f t="shared" si="0"/>
        <v>0</v>
      </c>
      <c r="AA57" s="2">
        <v>15</v>
      </c>
      <c r="AB57" s="2">
        <v>1</v>
      </c>
      <c r="AC57" s="5">
        <f t="shared" si="10"/>
        <v>6.6666666666666666E-2</v>
      </c>
      <c r="AD57" s="2">
        <v>16</v>
      </c>
      <c r="AE57" s="2">
        <v>0</v>
      </c>
      <c r="AF57" s="5">
        <f t="shared" si="11"/>
        <v>0</v>
      </c>
      <c r="AG57" s="9">
        <f t="shared" si="12"/>
        <v>16</v>
      </c>
      <c r="AH57" s="10">
        <f t="shared" si="13"/>
        <v>1</v>
      </c>
      <c r="AI57" s="10">
        <f t="shared" si="14"/>
        <v>0</v>
      </c>
      <c r="AJ57" s="11">
        <f t="shared" si="1"/>
        <v>6.6666666666666662E-3</v>
      </c>
      <c r="AK57" s="13" t="s">
        <v>135</v>
      </c>
    </row>
    <row r="58" spans="1:37" ht="14.25" customHeight="1" x14ac:dyDescent="0.25">
      <c r="A58" s="37"/>
      <c r="B58" s="1" t="s">
        <v>75</v>
      </c>
      <c r="C58" s="2">
        <v>73</v>
      </c>
      <c r="D58" s="2">
        <v>1</v>
      </c>
      <c r="E58" s="5">
        <f t="shared" si="3"/>
        <v>1.3698630136986301E-2</v>
      </c>
      <c r="F58" s="2">
        <v>58</v>
      </c>
      <c r="G58" s="2">
        <v>0</v>
      </c>
      <c r="H58" s="5">
        <f t="shared" si="4"/>
        <v>0</v>
      </c>
      <c r="I58" s="2">
        <v>58</v>
      </c>
      <c r="J58" s="2">
        <v>0</v>
      </c>
      <c r="K58" s="5">
        <f t="shared" si="19"/>
        <v>0</v>
      </c>
      <c r="L58" s="2">
        <v>63</v>
      </c>
      <c r="M58" s="2">
        <v>0</v>
      </c>
      <c r="N58" s="5">
        <f t="shared" si="20"/>
        <v>0</v>
      </c>
      <c r="O58" s="2">
        <v>61</v>
      </c>
      <c r="P58" s="2">
        <v>0</v>
      </c>
      <c r="Q58" s="5">
        <f t="shared" si="21"/>
        <v>0</v>
      </c>
      <c r="R58" s="2">
        <v>64</v>
      </c>
      <c r="S58" s="2">
        <v>0</v>
      </c>
      <c r="T58" s="5">
        <f t="shared" si="22"/>
        <v>0</v>
      </c>
      <c r="U58" s="2">
        <v>68</v>
      </c>
      <c r="V58" s="2">
        <v>0</v>
      </c>
      <c r="W58" s="5">
        <f t="shared" si="9"/>
        <v>0</v>
      </c>
      <c r="X58" s="2">
        <v>76</v>
      </c>
      <c r="Y58" s="2">
        <v>0</v>
      </c>
      <c r="Z58" s="5">
        <f t="shared" si="0"/>
        <v>0</v>
      </c>
      <c r="AA58" s="2">
        <v>80</v>
      </c>
      <c r="AB58" s="2">
        <v>1</v>
      </c>
      <c r="AC58" s="5">
        <f t="shared" si="10"/>
        <v>1.2500000000000001E-2</v>
      </c>
      <c r="AD58" s="2">
        <v>77</v>
      </c>
      <c r="AE58" s="2">
        <v>1</v>
      </c>
      <c r="AF58" s="5">
        <f t="shared" si="11"/>
        <v>1.2987012987012988E-2</v>
      </c>
      <c r="AG58" s="9">
        <f t="shared" si="12"/>
        <v>73</v>
      </c>
      <c r="AH58" s="10">
        <f t="shared" si="13"/>
        <v>3</v>
      </c>
      <c r="AI58" s="10">
        <f t="shared" si="14"/>
        <v>0</v>
      </c>
      <c r="AJ58" s="11">
        <f t="shared" si="1"/>
        <v>3.9185643123999291E-3</v>
      </c>
      <c r="AK58" s="13" t="s">
        <v>135</v>
      </c>
    </row>
    <row r="59" spans="1:37" ht="14.25" customHeight="1" x14ac:dyDescent="0.25">
      <c r="A59" s="37"/>
      <c r="B59" s="1" t="s">
        <v>76</v>
      </c>
      <c r="C59" s="2">
        <v>13</v>
      </c>
      <c r="D59" s="2">
        <v>0</v>
      </c>
      <c r="E59" s="5">
        <f t="shared" si="3"/>
        <v>0</v>
      </c>
      <c r="F59" s="2">
        <v>8</v>
      </c>
      <c r="G59" s="2">
        <v>0</v>
      </c>
      <c r="H59" s="5">
        <f t="shared" si="4"/>
        <v>0</v>
      </c>
      <c r="I59" s="2">
        <v>8</v>
      </c>
      <c r="J59" s="2">
        <v>0</v>
      </c>
      <c r="K59" s="5">
        <f t="shared" si="19"/>
        <v>0</v>
      </c>
      <c r="L59" s="2">
        <v>8</v>
      </c>
      <c r="M59" s="2">
        <v>0</v>
      </c>
      <c r="N59" s="5">
        <f t="shared" si="20"/>
        <v>0</v>
      </c>
      <c r="O59" s="2">
        <v>9</v>
      </c>
      <c r="P59" s="2">
        <v>0</v>
      </c>
      <c r="Q59" s="5">
        <f t="shared" si="21"/>
        <v>0</v>
      </c>
      <c r="R59" s="2">
        <v>11</v>
      </c>
      <c r="S59" s="2">
        <v>0</v>
      </c>
      <c r="T59" s="5">
        <f t="shared" si="22"/>
        <v>0</v>
      </c>
      <c r="U59" s="2">
        <v>11</v>
      </c>
      <c r="V59" s="2">
        <v>0</v>
      </c>
      <c r="W59" s="5">
        <f t="shared" si="9"/>
        <v>0</v>
      </c>
      <c r="X59" s="2">
        <v>11</v>
      </c>
      <c r="Y59" s="2">
        <v>0</v>
      </c>
      <c r="Z59" s="5">
        <f t="shared" si="0"/>
        <v>0</v>
      </c>
      <c r="AA59" s="2">
        <v>12</v>
      </c>
      <c r="AB59" s="2">
        <v>0</v>
      </c>
      <c r="AC59" s="5">
        <f t="shared" si="10"/>
        <v>0</v>
      </c>
      <c r="AD59" s="2">
        <v>12</v>
      </c>
      <c r="AE59" s="2">
        <v>0</v>
      </c>
      <c r="AF59" s="5">
        <f t="shared" si="11"/>
        <v>0</v>
      </c>
      <c r="AG59" s="9">
        <f t="shared" si="12"/>
        <v>13</v>
      </c>
      <c r="AH59" s="10">
        <f t="shared" si="13"/>
        <v>0</v>
      </c>
      <c r="AI59" s="10">
        <f t="shared" si="14"/>
        <v>0</v>
      </c>
      <c r="AJ59" s="11">
        <f t="shared" si="1"/>
        <v>0</v>
      </c>
      <c r="AK59" s="13" t="s">
        <v>135</v>
      </c>
    </row>
    <row r="60" spans="1:37" ht="14.25" customHeight="1" x14ac:dyDescent="0.25">
      <c r="A60" s="37"/>
      <c r="B60" s="1" t="s">
        <v>77</v>
      </c>
      <c r="C60" s="2">
        <v>275</v>
      </c>
      <c r="D60" s="2">
        <v>0</v>
      </c>
      <c r="E60" s="5">
        <f t="shared" si="3"/>
        <v>0</v>
      </c>
      <c r="F60" s="2">
        <v>146</v>
      </c>
      <c r="G60" s="2">
        <v>2</v>
      </c>
      <c r="H60" s="5">
        <f t="shared" si="4"/>
        <v>1.3698630136986301E-2</v>
      </c>
      <c r="I60" s="2">
        <v>143</v>
      </c>
      <c r="J60" s="2">
        <v>0</v>
      </c>
      <c r="K60" s="5">
        <f t="shared" si="19"/>
        <v>0</v>
      </c>
      <c r="L60" s="2">
        <v>161</v>
      </c>
      <c r="M60" s="2">
        <v>1</v>
      </c>
      <c r="N60" s="5">
        <f t="shared" si="20"/>
        <v>6.2111801242236021E-3</v>
      </c>
      <c r="O60" s="2">
        <v>160</v>
      </c>
      <c r="P60" s="2">
        <v>1</v>
      </c>
      <c r="Q60" s="5">
        <f t="shared" si="21"/>
        <v>6.2500000000000003E-3</v>
      </c>
      <c r="R60" s="2">
        <v>177</v>
      </c>
      <c r="S60" s="2">
        <v>1</v>
      </c>
      <c r="T60" s="5">
        <f t="shared" si="22"/>
        <v>5.6497175141242938E-3</v>
      </c>
      <c r="U60" s="2">
        <v>176</v>
      </c>
      <c r="V60" s="2">
        <v>0</v>
      </c>
      <c r="W60" s="5">
        <f t="shared" si="9"/>
        <v>0</v>
      </c>
      <c r="X60" s="2">
        <v>187</v>
      </c>
      <c r="Y60" s="2">
        <v>0</v>
      </c>
      <c r="Z60" s="5">
        <f t="shared" si="0"/>
        <v>0</v>
      </c>
      <c r="AA60" s="2">
        <v>229</v>
      </c>
      <c r="AB60" s="2">
        <v>1</v>
      </c>
      <c r="AC60" s="5">
        <f t="shared" si="10"/>
        <v>4.3668122270742356E-3</v>
      </c>
      <c r="AD60" s="2">
        <v>239</v>
      </c>
      <c r="AE60" s="2">
        <v>1</v>
      </c>
      <c r="AF60" s="5">
        <f t="shared" si="11"/>
        <v>4.1841004184100415E-3</v>
      </c>
      <c r="AG60" s="9">
        <f t="shared" si="12"/>
        <v>275</v>
      </c>
      <c r="AH60" s="10">
        <f t="shared" si="13"/>
        <v>7</v>
      </c>
      <c r="AI60" s="10">
        <f t="shared" si="14"/>
        <v>1</v>
      </c>
      <c r="AJ60" s="11">
        <f t="shared" si="1"/>
        <v>4.0360440420818457E-3</v>
      </c>
      <c r="AK60" s="13" t="str">
        <f t="shared" si="23"/>
        <v>راكد</v>
      </c>
    </row>
    <row r="61" spans="1:37" ht="14.25" customHeight="1" x14ac:dyDescent="0.25">
      <c r="A61" s="37"/>
      <c r="B61" s="1" t="s">
        <v>146</v>
      </c>
      <c r="C61" s="2">
        <v>10</v>
      </c>
      <c r="D61" s="2">
        <v>0</v>
      </c>
      <c r="E61" s="5">
        <f t="shared" si="3"/>
        <v>0</v>
      </c>
      <c r="F61" s="2"/>
      <c r="G61" s="2"/>
      <c r="H61" s="5" t="e">
        <f t="shared" si="4"/>
        <v>#DIV/0!</v>
      </c>
      <c r="I61" s="2"/>
      <c r="J61" s="2"/>
      <c r="K61" s="5"/>
      <c r="L61" s="2"/>
      <c r="M61" s="2"/>
      <c r="N61" s="5"/>
      <c r="O61" s="2"/>
      <c r="P61" s="2"/>
      <c r="Q61" s="5"/>
      <c r="R61" s="2"/>
      <c r="S61" s="2"/>
      <c r="T61" s="5"/>
      <c r="U61" s="2"/>
      <c r="V61" s="2"/>
      <c r="W61" s="5" t="e">
        <f t="shared" si="9"/>
        <v>#DIV/0!</v>
      </c>
      <c r="X61" s="2"/>
      <c r="Y61" s="2"/>
      <c r="Z61" s="5" t="e">
        <f t="shared" si="0"/>
        <v>#DIV/0!</v>
      </c>
      <c r="AA61" s="2"/>
      <c r="AB61" s="2"/>
      <c r="AC61" s="5" t="e">
        <f t="shared" si="10"/>
        <v>#DIV/0!</v>
      </c>
      <c r="AD61" s="2"/>
      <c r="AE61" s="2"/>
      <c r="AF61" s="5" t="e">
        <f t="shared" si="11"/>
        <v>#DIV/0!</v>
      </c>
      <c r="AG61" s="9">
        <f t="shared" si="12"/>
        <v>10</v>
      </c>
      <c r="AH61" s="10">
        <f t="shared" si="13"/>
        <v>0</v>
      </c>
      <c r="AI61" s="10">
        <f t="shared" si="14"/>
        <v>0</v>
      </c>
      <c r="AJ61" s="11">
        <v>0</v>
      </c>
      <c r="AK61" s="13" t="s">
        <v>135</v>
      </c>
    </row>
    <row r="62" spans="1:37" ht="14.25" customHeight="1" x14ac:dyDescent="0.25">
      <c r="A62" s="37"/>
      <c r="B62" s="1" t="s">
        <v>78</v>
      </c>
      <c r="C62" s="2">
        <v>123</v>
      </c>
      <c r="D62" s="2">
        <v>0</v>
      </c>
      <c r="E62" s="5">
        <f t="shared" si="3"/>
        <v>0</v>
      </c>
      <c r="F62" s="2">
        <v>37</v>
      </c>
      <c r="G62" s="2">
        <v>1</v>
      </c>
      <c r="H62" s="5">
        <f t="shared" si="4"/>
        <v>2.7027027027027029E-2</v>
      </c>
      <c r="I62" s="2">
        <v>38</v>
      </c>
      <c r="J62" s="2">
        <v>0</v>
      </c>
      <c r="K62" s="5">
        <f t="shared" si="19"/>
        <v>0</v>
      </c>
      <c r="L62" s="2">
        <v>49</v>
      </c>
      <c r="M62" s="2">
        <v>0</v>
      </c>
      <c r="N62" s="5">
        <f t="shared" si="20"/>
        <v>0</v>
      </c>
      <c r="O62" s="2">
        <v>59</v>
      </c>
      <c r="P62" s="2">
        <v>0</v>
      </c>
      <c r="Q62" s="5">
        <f t="shared" si="21"/>
        <v>0</v>
      </c>
      <c r="R62" s="2">
        <v>64</v>
      </c>
      <c r="S62" s="2">
        <v>0</v>
      </c>
      <c r="T62" s="5">
        <f t="shared" si="22"/>
        <v>0</v>
      </c>
      <c r="U62" s="2">
        <v>69</v>
      </c>
      <c r="V62" s="2">
        <v>0</v>
      </c>
      <c r="W62" s="5">
        <f t="shared" si="9"/>
        <v>0</v>
      </c>
      <c r="X62" s="2">
        <v>85</v>
      </c>
      <c r="Y62" s="2">
        <v>0</v>
      </c>
      <c r="Z62" s="5">
        <f t="shared" si="0"/>
        <v>0</v>
      </c>
      <c r="AA62" s="2">
        <v>99</v>
      </c>
      <c r="AB62" s="2">
        <v>1</v>
      </c>
      <c r="AC62" s="5">
        <f t="shared" si="10"/>
        <v>1.0101010101010102E-2</v>
      </c>
      <c r="AD62" s="2">
        <v>107</v>
      </c>
      <c r="AE62" s="2">
        <v>1</v>
      </c>
      <c r="AF62" s="5">
        <f t="shared" si="11"/>
        <v>9.3457943925233638E-3</v>
      </c>
      <c r="AG62" s="9">
        <f t="shared" si="12"/>
        <v>123</v>
      </c>
      <c r="AH62" s="10">
        <f t="shared" si="13"/>
        <v>3</v>
      </c>
      <c r="AI62" s="10">
        <f t="shared" si="14"/>
        <v>0</v>
      </c>
      <c r="AJ62" s="11">
        <f t="shared" si="1"/>
        <v>4.6473831520560498E-3</v>
      </c>
      <c r="AK62" s="13" t="str">
        <f t="shared" si="23"/>
        <v>راكد</v>
      </c>
    </row>
    <row r="63" spans="1:37" ht="14.25" customHeight="1" x14ac:dyDescent="0.25">
      <c r="A63" s="37"/>
      <c r="B63" s="1" t="s">
        <v>85</v>
      </c>
      <c r="C63" s="2">
        <v>430</v>
      </c>
      <c r="D63" s="2">
        <v>0</v>
      </c>
      <c r="E63" s="5">
        <f t="shared" si="3"/>
        <v>0</v>
      </c>
      <c r="F63" s="2">
        <v>158</v>
      </c>
      <c r="G63" s="2">
        <v>0</v>
      </c>
      <c r="H63" s="5">
        <f t="shared" si="4"/>
        <v>0</v>
      </c>
      <c r="I63" s="2">
        <v>154</v>
      </c>
      <c r="J63" s="2">
        <v>1</v>
      </c>
      <c r="K63" s="5">
        <f t="shared" si="19"/>
        <v>6.4935064935064939E-3</v>
      </c>
      <c r="L63" s="2">
        <v>221</v>
      </c>
      <c r="M63" s="2">
        <v>0</v>
      </c>
      <c r="N63" s="5">
        <f t="shared" si="20"/>
        <v>0</v>
      </c>
      <c r="O63" s="2">
        <v>243</v>
      </c>
      <c r="P63" s="2">
        <v>0</v>
      </c>
      <c r="Q63" s="5">
        <f t="shared" si="21"/>
        <v>0</v>
      </c>
      <c r="R63" s="2">
        <v>287</v>
      </c>
      <c r="S63" s="2">
        <v>0</v>
      </c>
      <c r="T63" s="5">
        <f t="shared" si="22"/>
        <v>0</v>
      </c>
      <c r="U63" s="2">
        <v>302</v>
      </c>
      <c r="V63" s="2">
        <v>1</v>
      </c>
      <c r="W63" s="5">
        <f t="shared" si="9"/>
        <v>3.3112582781456954E-3</v>
      </c>
      <c r="X63" s="2">
        <v>365</v>
      </c>
      <c r="Y63" s="2">
        <v>3</v>
      </c>
      <c r="Z63" s="5">
        <f t="shared" si="0"/>
        <v>8.21917808219178E-3</v>
      </c>
      <c r="AA63" s="2">
        <v>396</v>
      </c>
      <c r="AB63" s="2">
        <v>0</v>
      </c>
      <c r="AC63" s="5">
        <f t="shared" si="10"/>
        <v>0</v>
      </c>
      <c r="AD63" s="2">
        <v>416</v>
      </c>
      <c r="AE63" s="2">
        <v>1</v>
      </c>
      <c r="AF63" s="5">
        <f t="shared" si="11"/>
        <v>2.403846153846154E-3</v>
      </c>
      <c r="AG63" s="9">
        <f t="shared" si="12"/>
        <v>430</v>
      </c>
      <c r="AH63" s="10">
        <f t="shared" si="13"/>
        <v>6</v>
      </c>
      <c r="AI63" s="10">
        <f t="shared" si="14"/>
        <v>1</v>
      </c>
      <c r="AJ63" s="11">
        <f t="shared" si="1"/>
        <v>2.0427789007690122E-3</v>
      </c>
      <c r="AK63" s="13" t="str">
        <f t="shared" si="23"/>
        <v>راكد</v>
      </c>
    </row>
    <row r="64" spans="1:37" ht="21" customHeight="1" x14ac:dyDescent="0.25">
      <c r="A64" s="37"/>
      <c r="B64" s="1" t="s">
        <v>88</v>
      </c>
      <c r="C64" s="2">
        <v>14</v>
      </c>
      <c r="D64" s="2">
        <v>0</v>
      </c>
      <c r="E64" s="5">
        <f t="shared" si="3"/>
        <v>0</v>
      </c>
      <c r="F64" s="2">
        <v>0</v>
      </c>
      <c r="G64" s="2">
        <v>0</v>
      </c>
      <c r="H64" s="5" t="e">
        <f t="shared" si="4"/>
        <v>#DIV/0!</v>
      </c>
      <c r="I64" s="2">
        <v>1</v>
      </c>
      <c r="J64" s="2">
        <v>0</v>
      </c>
      <c r="K64" s="5">
        <f t="shared" si="19"/>
        <v>0</v>
      </c>
      <c r="L64" s="2">
        <v>3</v>
      </c>
      <c r="M64" s="2">
        <v>0</v>
      </c>
      <c r="N64" s="5">
        <f t="shared" si="20"/>
        <v>0</v>
      </c>
      <c r="O64" s="2">
        <v>6</v>
      </c>
      <c r="P64" s="2">
        <v>1</v>
      </c>
      <c r="Q64" s="5">
        <f t="shared" si="21"/>
        <v>0.16666666666666666</v>
      </c>
      <c r="R64" s="2">
        <v>5</v>
      </c>
      <c r="S64" s="2">
        <v>1</v>
      </c>
      <c r="T64" s="5">
        <f t="shared" si="22"/>
        <v>0.2</v>
      </c>
      <c r="U64" s="2">
        <v>4</v>
      </c>
      <c r="V64" s="2">
        <v>0</v>
      </c>
      <c r="W64" s="5">
        <f t="shared" si="9"/>
        <v>0</v>
      </c>
      <c r="X64" s="2">
        <v>5</v>
      </c>
      <c r="Y64" s="2">
        <v>2</v>
      </c>
      <c r="Z64" s="5">
        <f t="shared" si="0"/>
        <v>0.4</v>
      </c>
      <c r="AA64" s="2">
        <v>12</v>
      </c>
      <c r="AB64" s="2">
        <v>2</v>
      </c>
      <c r="AC64" s="5">
        <f t="shared" si="10"/>
        <v>0.16666666666666666</v>
      </c>
      <c r="AD64" s="2">
        <v>11</v>
      </c>
      <c r="AE64" s="2">
        <v>0</v>
      </c>
      <c r="AF64" s="5">
        <f t="shared" si="11"/>
        <v>0</v>
      </c>
      <c r="AG64" s="9">
        <f t="shared" si="12"/>
        <v>14</v>
      </c>
      <c r="AH64" s="10">
        <f t="shared" si="13"/>
        <v>6</v>
      </c>
      <c r="AI64" s="10">
        <f t="shared" si="14"/>
        <v>1</v>
      </c>
      <c r="AJ64" s="11">
        <v>0.1037</v>
      </c>
      <c r="AK64" s="13" t="s">
        <v>135</v>
      </c>
    </row>
    <row r="65" spans="1:37" ht="14.25" customHeight="1" x14ac:dyDescent="0.25">
      <c r="A65" s="37"/>
      <c r="B65" s="1" t="s">
        <v>89</v>
      </c>
      <c r="C65" s="2">
        <v>66</v>
      </c>
      <c r="D65" s="2">
        <v>0</v>
      </c>
      <c r="E65" s="5">
        <f t="shared" si="3"/>
        <v>0</v>
      </c>
      <c r="F65" s="2">
        <v>15</v>
      </c>
      <c r="G65" s="2">
        <v>0</v>
      </c>
      <c r="H65" s="5">
        <f t="shared" si="4"/>
        <v>0</v>
      </c>
      <c r="I65" s="2">
        <v>15</v>
      </c>
      <c r="J65" s="2">
        <v>0</v>
      </c>
      <c r="K65" s="5">
        <f t="shared" si="19"/>
        <v>0</v>
      </c>
      <c r="L65" s="2">
        <v>19</v>
      </c>
      <c r="M65" s="2">
        <v>0</v>
      </c>
      <c r="N65" s="5">
        <f t="shared" si="20"/>
        <v>0</v>
      </c>
      <c r="O65" s="2">
        <v>20</v>
      </c>
      <c r="P65" s="2">
        <v>0</v>
      </c>
      <c r="Q65" s="5">
        <f t="shared" si="21"/>
        <v>0</v>
      </c>
      <c r="R65" s="2">
        <v>33</v>
      </c>
      <c r="S65" s="2">
        <v>0</v>
      </c>
      <c r="T65" s="5">
        <f t="shared" si="22"/>
        <v>0</v>
      </c>
      <c r="U65" s="2">
        <v>35</v>
      </c>
      <c r="V65" s="2">
        <v>0</v>
      </c>
      <c r="W65" s="5">
        <f t="shared" si="9"/>
        <v>0</v>
      </c>
      <c r="X65" s="2">
        <v>50</v>
      </c>
      <c r="Y65" s="2">
        <v>0</v>
      </c>
      <c r="Z65" s="5">
        <f t="shared" si="0"/>
        <v>0</v>
      </c>
      <c r="AA65" s="2">
        <v>55</v>
      </c>
      <c r="AB65" s="2">
        <v>0</v>
      </c>
      <c r="AC65" s="5">
        <f t="shared" si="10"/>
        <v>0</v>
      </c>
      <c r="AD65" s="2">
        <v>62</v>
      </c>
      <c r="AE65" s="2">
        <v>0</v>
      </c>
      <c r="AF65" s="5">
        <f t="shared" si="11"/>
        <v>0</v>
      </c>
      <c r="AG65" s="9">
        <f t="shared" si="12"/>
        <v>66</v>
      </c>
      <c r="AH65" s="10">
        <f t="shared" si="13"/>
        <v>0</v>
      </c>
      <c r="AI65" s="10">
        <f t="shared" si="14"/>
        <v>0</v>
      </c>
      <c r="AJ65" s="11">
        <f t="shared" si="1"/>
        <v>0</v>
      </c>
      <c r="AK65" s="13" t="s">
        <v>135</v>
      </c>
    </row>
    <row r="66" spans="1:37" ht="14.25" customHeight="1" x14ac:dyDescent="0.25">
      <c r="A66" s="37"/>
      <c r="B66" s="1" t="s">
        <v>90</v>
      </c>
      <c r="C66" s="2">
        <v>21</v>
      </c>
      <c r="D66" s="2">
        <v>0</v>
      </c>
      <c r="E66" s="5">
        <f t="shared" si="3"/>
        <v>0</v>
      </c>
      <c r="F66" s="2">
        <v>12</v>
      </c>
      <c r="G66" s="2">
        <v>0</v>
      </c>
      <c r="H66" s="5">
        <f t="shared" si="4"/>
        <v>0</v>
      </c>
      <c r="I66" s="2">
        <v>12</v>
      </c>
      <c r="J66" s="2">
        <v>0</v>
      </c>
      <c r="K66" s="5">
        <f t="shared" ref="K66:K96" si="24">J66/I66</f>
        <v>0</v>
      </c>
      <c r="L66" s="2">
        <v>13</v>
      </c>
      <c r="M66" s="2">
        <v>0</v>
      </c>
      <c r="N66" s="5">
        <f t="shared" ref="N66:N96" si="25">M66/L66</f>
        <v>0</v>
      </c>
      <c r="O66" s="2">
        <v>11</v>
      </c>
      <c r="P66" s="2">
        <v>0</v>
      </c>
      <c r="Q66" s="5">
        <f t="shared" ref="Q66:Q96" si="26">P66/O66</f>
        <v>0</v>
      </c>
      <c r="R66" s="2">
        <v>16</v>
      </c>
      <c r="S66" s="2">
        <v>0</v>
      </c>
      <c r="T66" s="5">
        <f t="shared" ref="T66:T96" si="27">S66/R66</f>
        <v>0</v>
      </c>
      <c r="U66" s="2">
        <v>16</v>
      </c>
      <c r="V66" s="2">
        <v>0</v>
      </c>
      <c r="W66" s="5">
        <f t="shared" si="9"/>
        <v>0</v>
      </c>
      <c r="X66" s="2">
        <v>18</v>
      </c>
      <c r="Y66" s="2">
        <v>0</v>
      </c>
      <c r="Z66" s="5">
        <f t="shared" ref="Z66:Z93" si="28">Y66/X66</f>
        <v>0</v>
      </c>
      <c r="AA66" s="2">
        <v>20</v>
      </c>
      <c r="AB66" s="2">
        <v>0</v>
      </c>
      <c r="AC66" s="5">
        <f t="shared" si="10"/>
        <v>0</v>
      </c>
      <c r="AD66" s="2">
        <v>21</v>
      </c>
      <c r="AE66" s="2">
        <v>0</v>
      </c>
      <c r="AF66" s="5">
        <f t="shared" si="11"/>
        <v>0</v>
      </c>
      <c r="AG66" s="9">
        <f t="shared" si="12"/>
        <v>21</v>
      </c>
      <c r="AH66" s="10">
        <f t="shared" si="13"/>
        <v>0</v>
      </c>
      <c r="AI66" s="10">
        <f t="shared" si="14"/>
        <v>0</v>
      </c>
      <c r="AJ66" s="11">
        <f t="shared" si="1"/>
        <v>0</v>
      </c>
      <c r="AK66" s="13" t="s">
        <v>135</v>
      </c>
    </row>
    <row r="67" spans="1:37" ht="14.25" customHeight="1" x14ac:dyDescent="0.25">
      <c r="A67" s="37"/>
      <c r="B67" s="1" t="s">
        <v>91</v>
      </c>
      <c r="C67" s="2">
        <v>38</v>
      </c>
      <c r="D67" s="2">
        <v>0</v>
      </c>
      <c r="E67" s="5">
        <f t="shared" ref="E67:E94" si="29">D67/C67</f>
        <v>0</v>
      </c>
      <c r="F67" s="2">
        <v>3</v>
      </c>
      <c r="G67" s="2">
        <v>0</v>
      </c>
      <c r="H67" s="5">
        <f t="shared" si="4"/>
        <v>0</v>
      </c>
      <c r="I67" s="2">
        <v>3</v>
      </c>
      <c r="J67" s="2">
        <v>0</v>
      </c>
      <c r="K67" s="5">
        <f t="shared" si="24"/>
        <v>0</v>
      </c>
      <c r="L67" s="2">
        <v>8</v>
      </c>
      <c r="M67" s="2">
        <v>0</v>
      </c>
      <c r="N67" s="5">
        <f t="shared" si="25"/>
        <v>0</v>
      </c>
      <c r="O67" s="2">
        <v>7</v>
      </c>
      <c r="P67" s="2">
        <v>1</v>
      </c>
      <c r="Q67" s="5">
        <f t="shared" si="26"/>
        <v>0.14285714285714285</v>
      </c>
      <c r="R67" s="2">
        <v>18</v>
      </c>
      <c r="S67" s="2">
        <v>0</v>
      </c>
      <c r="T67" s="5">
        <f t="shared" si="27"/>
        <v>0</v>
      </c>
      <c r="U67" s="2">
        <v>25</v>
      </c>
      <c r="V67" s="2">
        <v>0</v>
      </c>
      <c r="W67" s="5">
        <f t="shared" ref="W67:W96" si="30">V67/U67</f>
        <v>0</v>
      </c>
      <c r="X67" s="2">
        <v>28</v>
      </c>
      <c r="Y67" s="2">
        <v>2</v>
      </c>
      <c r="Z67" s="5">
        <f t="shared" si="28"/>
        <v>7.1428571428571425E-2</v>
      </c>
      <c r="AA67" s="2">
        <v>41</v>
      </c>
      <c r="AB67" s="2">
        <v>0</v>
      </c>
      <c r="AC67" s="5">
        <f t="shared" ref="AC67:AC96" si="31">AB67/AA67</f>
        <v>0</v>
      </c>
      <c r="AD67" s="2">
        <v>45</v>
      </c>
      <c r="AE67" s="2">
        <v>0</v>
      </c>
      <c r="AF67" s="5">
        <f t="shared" ref="AF67:AF94" si="32">AE67/AD67</f>
        <v>0</v>
      </c>
      <c r="AG67" s="9">
        <f t="shared" si="12"/>
        <v>38</v>
      </c>
      <c r="AH67" s="10">
        <f t="shared" si="13"/>
        <v>3</v>
      </c>
      <c r="AI67" s="10">
        <f t="shared" si="14"/>
        <v>0</v>
      </c>
      <c r="AJ67" s="11">
        <f t="shared" ref="AJ67:AJ96" si="33">AVERAGE(E67,H67,K67,N67,Q67,T67,W67,Z67,AC67,AF67)</f>
        <v>2.1428571428571429E-2</v>
      </c>
      <c r="AK67" s="13" t="s">
        <v>135</v>
      </c>
    </row>
    <row r="68" spans="1:37" ht="14.25" customHeight="1" x14ac:dyDescent="0.25">
      <c r="A68" s="37"/>
      <c r="B68" s="1" t="s">
        <v>94</v>
      </c>
      <c r="C68" s="2">
        <v>25</v>
      </c>
      <c r="D68" s="2">
        <v>0</v>
      </c>
      <c r="E68" s="5">
        <f t="shared" si="29"/>
        <v>0</v>
      </c>
      <c r="F68" s="2">
        <v>14</v>
      </c>
      <c r="G68" s="2">
        <v>0</v>
      </c>
      <c r="H68" s="5">
        <f t="shared" ref="H68:H93" si="34">G68/F68</f>
        <v>0</v>
      </c>
      <c r="I68" s="2">
        <v>13</v>
      </c>
      <c r="J68" s="2">
        <v>0</v>
      </c>
      <c r="K68" s="5">
        <f t="shared" si="24"/>
        <v>0</v>
      </c>
      <c r="L68" s="2">
        <v>17</v>
      </c>
      <c r="M68" s="2">
        <v>0</v>
      </c>
      <c r="N68" s="5">
        <f t="shared" si="25"/>
        <v>0</v>
      </c>
      <c r="O68" s="2">
        <v>18</v>
      </c>
      <c r="P68" s="2">
        <v>0</v>
      </c>
      <c r="Q68" s="5">
        <f t="shared" si="26"/>
        <v>0</v>
      </c>
      <c r="R68" s="2">
        <v>21</v>
      </c>
      <c r="S68" s="2">
        <v>0</v>
      </c>
      <c r="T68" s="5">
        <f t="shared" si="27"/>
        <v>0</v>
      </c>
      <c r="U68" s="2">
        <v>23</v>
      </c>
      <c r="V68" s="2">
        <v>0</v>
      </c>
      <c r="W68" s="5">
        <f t="shared" si="30"/>
        <v>0</v>
      </c>
      <c r="X68" s="2">
        <v>25</v>
      </c>
      <c r="Y68" s="2">
        <v>0</v>
      </c>
      <c r="Z68" s="5">
        <f t="shared" si="28"/>
        <v>0</v>
      </c>
      <c r="AA68" s="2">
        <v>27</v>
      </c>
      <c r="AB68" s="2">
        <v>0</v>
      </c>
      <c r="AC68" s="5">
        <f t="shared" si="31"/>
        <v>0</v>
      </c>
      <c r="AD68" s="2">
        <v>25</v>
      </c>
      <c r="AE68" s="2">
        <v>0</v>
      </c>
      <c r="AF68" s="5">
        <f t="shared" si="32"/>
        <v>0</v>
      </c>
      <c r="AG68" s="9">
        <f t="shared" ref="AG68:AG96" si="35">C68</f>
        <v>25</v>
      </c>
      <c r="AH68" s="10">
        <f t="shared" ref="AH68:AH96" si="36">D68+G68+J68+M68+P68+S68+V68+Y68+AB68+AE68</f>
        <v>0</v>
      </c>
      <c r="AI68" s="10">
        <f t="shared" ref="AI68:AI96" si="37">ROUND(AH68/10,0)</f>
        <v>0</v>
      </c>
      <c r="AJ68" s="11">
        <f t="shared" si="33"/>
        <v>0</v>
      </c>
      <c r="AK68" s="13" t="s">
        <v>135</v>
      </c>
    </row>
    <row r="69" spans="1:37" ht="30" x14ac:dyDescent="0.25">
      <c r="A69" s="37"/>
      <c r="B69" s="1" t="s">
        <v>95</v>
      </c>
      <c r="C69" s="2">
        <v>118</v>
      </c>
      <c r="D69" s="2">
        <v>0</v>
      </c>
      <c r="E69" s="5">
        <f t="shared" si="29"/>
        <v>0</v>
      </c>
      <c r="F69" s="2">
        <v>33</v>
      </c>
      <c r="G69" s="2">
        <v>0</v>
      </c>
      <c r="H69" s="5">
        <f t="shared" si="34"/>
        <v>0</v>
      </c>
      <c r="I69" s="2">
        <v>38</v>
      </c>
      <c r="J69" s="2">
        <v>0</v>
      </c>
      <c r="K69" s="5">
        <f t="shared" si="24"/>
        <v>0</v>
      </c>
      <c r="L69" s="2">
        <v>53</v>
      </c>
      <c r="M69" s="2">
        <v>0</v>
      </c>
      <c r="N69" s="5">
        <f t="shared" si="25"/>
        <v>0</v>
      </c>
      <c r="O69" s="2">
        <v>60</v>
      </c>
      <c r="P69" s="2">
        <v>0</v>
      </c>
      <c r="Q69" s="5">
        <f t="shared" si="26"/>
        <v>0</v>
      </c>
      <c r="R69" s="2">
        <v>67</v>
      </c>
      <c r="S69" s="2">
        <v>0</v>
      </c>
      <c r="T69" s="5">
        <f t="shared" si="27"/>
        <v>0</v>
      </c>
      <c r="U69" s="2">
        <v>68</v>
      </c>
      <c r="V69" s="2">
        <v>0</v>
      </c>
      <c r="W69" s="5">
        <f t="shared" si="30"/>
        <v>0</v>
      </c>
      <c r="X69" s="2">
        <v>89</v>
      </c>
      <c r="Y69" s="2">
        <v>0</v>
      </c>
      <c r="Z69" s="5">
        <f t="shared" si="28"/>
        <v>0</v>
      </c>
      <c r="AA69" s="2">
        <v>94</v>
      </c>
      <c r="AB69" s="2">
        <v>0</v>
      </c>
      <c r="AC69" s="5">
        <f t="shared" si="31"/>
        <v>0</v>
      </c>
      <c r="AD69" s="2">
        <v>102</v>
      </c>
      <c r="AE69" s="2">
        <v>0</v>
      </c>
      <c r="AF69" s="5">
        <f t="shared" si="32"/>
        <v>0</v>
      </c>
      <c r="AG69" s="9">
        <f t="shared" si="35"/>
        <v>118</v>
      </c>
      <c r="AH69" s="10">
        <f t="shared" si="36"/>
        <v>0</v>
      </c>
      <c r="AI69" s="10">
        <f t="shared" si="37"/>
        <v>0</v>
      </c>
      <c r="AJ69" s="11">
        <f t="shared" si="33"/>
        <v>0</v>
      </c>
      <c r="AK69" s="13" t="str">
        <f t="shared" ref="AK69:AK96" si="38">IF(AJ69&lt;0.01,"راكد",IF(AJ69&lt;0.15,"مشبع","مطلوب"))</f>
        <v>راكد</v>
      </c>
    </row>
    <row r="70" spans="1:37" ht="14.25" customHeight="1" x14ac:dyDescent="0.25">
      <c r="A70" s="37"/>
      <c r="B70" s="1" t="s">
        <v>96</v>
      </c>
      <c r="C70" s="2">
        <v>71</v>
      </c>
      <c r="D70" s="2">
        <v>0</v>
      </c>
      <c r="E70" s="5">
        <f t="shared" si="29"/>
        <v>0</v>
      </c>
      <c r="F70" s="2">
        <v>8</v>
      </c>
      <c r="G70" s="2">
        <v>0</v>
      </c>
      <c r="H70" s="5">
        <f t="shared" si="34"/>
        <v>0</v>
      </c>
      <c r="I70" s="2">
        <v>9</v>
      </c>
      <c r="J70" s="2">
        <v>1</v>
      </c>
      <c r="K70" s="5">
        <f t="shared" si="24"/>
        <v>0.1111111111111111</v>
      </c>
      <c r="L70" s="2">
        <v>22</v>
      </c>
      <c r="M70" s="2">
        <v>0</v>
      </c>
      <c r="N70" s="5">
        <f t="shared" si="25"/>
        <v>0</v>
      </c>
      <c r="O70" s="2">
        <v>24</v>
      </c>
      <c r="P70" s="2">
        <v>0</v>
      </c>
      <c r="Q70" s="5">
        <f t="shared" si="26"/>
        <v>0</v>
      </c>
      <c r="R70" s="2">
        <v>37</v>
      </c>
      <c r="S70" s="2">
        <v>0</v>
      </c>
      <c r="T70" s="5">
        <f t="shared" si="27"/>
        <v>0</v>
      </c>
      <c r="U70" s="2">
        <v>40</v>
      </c>
      <c r="V70" s="2">
        <v>1</v>
      </c>
      <c r="W70" s="5">
        <f t="shared" si="30"/>
        <v>2.5000000000000001E-2</v>
      </c>
      <c r="X70" s="2">
        <v>56</v>
      </c>
      <c r="Y70" s="2">
        <v>0</v>
      </c>
      <c r="Z70" s="5">
        <f t="shared" si="28"/>
        <v>0</v>
      </c>
      <c r="AA70" s="2">
        <v>68</v>
      </c>
      <c r="AB70" s="2">
        <v>0</v>
      </c>
      <c r="AC70" s="5">
        <f t="shared" si="31"/>
        <v>0</v>
      </c>
      <c r="AD70" s="2">
        <v>69</v>
      </c>
      <c r="AE70" s="2">
        <v>0</v>
      </c>
      <c r="AF70" s="5">
        <f t="shared" si="32"/>
        <v>0</v>
      </c>
      <c r="AG70" s="9">
        <f t="shared" si="35"/>
        <v>71</v>
      </c>
      <c r="AH70" s="10">
        <f t="shared" si="36"/>
        <v>2</v>
      </c>
      <c r="AI70" s="10">
        <f t="shared" si="37"/>
        <v>0</v>
      </c>
      <c r="AJ70" s="11">
        <f t="shared" si="33"/>
        <v>1.361111111111111E-2</v>
      </c>
      <c r="AK70" s="13" t="s">
        <v>135</v>
      </c>
    </row>
    <row r="71" spans="1:37" ht="14.25" customHeight="1" x14ac:dyDescent="0.25">
      <c r="A71" s="37"/>
      <c r="B71" s="1" t="s">
        <v>97</v>
      </c>
      <c r="C71" s="2">
        <v>84</v>
      </c>
      <c r="D71" s="2">
        <v>0</v>
      </c>
      <c r="E71" s="5">
        <f t="shared" si="29"/>
        <v>0</v>
      </c>
      <c r="F71" s="2">
        <v>13</v>
      </c>
      <c r="G71" s="2">
        <v>0</v>
      </c>
      <c r="H71" s="5">
        <f t="shared" si="34"/>
        <v>0</v>
      </c>
      <c r="I71" s="2">
        <v>13</v>
      </c>
      <c r="J71" s="2">
        <v>0</v>
      </c>
      <c r="K71" s="5">
        <f t="shared" si="24"/>
        <v>0</v>
      </c>
      <c r="L71" s="2">
        <v>13</v>
      </c>
      <c r="M71" s="2">
        <v>0</v>
      </c>
      <c r="N71" s="5">
        <f t="shared" si="25"/>
        <v>0</v>
      </c>
      <c r="O71" s="2">
        <v>22</v>
      </c>
      <c r="P71" s="2">
        <v>0</v>
      </c>
      <c r="Q71" s="5">
        <f t="shared" si="26"/>
        <v>0</v>
      </c>
      <c r="R71" s="2">
        <v>30</v>
      </c>
      <c r="S71" s="2">
        <v>0</v>
      </c>
      <c r="T71" s="5">
        <f t="shared" si="27"/>
        <v>0</v>
      </c>
      <c r="U71" s="2">
        <v>36</v>
      </c>
      <c r="V71" s="2">
        <v>0</v>
      </c>
      <c r="W71" s="5">
        <f t="shared" si="30"/>
        <v>0</v>
      </c>
      <c r="X71" s="2">
        <v>51</v>
      </c>
      <c r="Y71" s="2">
        <v>0</v>
      </c>
      <c r="Z71" s="5">
        <f t="shared" si="28"/>
        <v>0</v>
      </c>
      <c r="AA71" s="2">
        <v>60</v>
      </c>
      <c r="AB71" s="2">
        <v>0</v>
      </c>
      <c r="AC71" s="5">
        <f t="shared" si="31"/>
        <v>0</v>
      </c>
      <c r="AD71" s="2">
        <v>68</v>
      </c>
      <c r="AE71" s="2">
        <v>0</v>
      </c>
      <c r="AF71" s="5">
        <f t="shared" si="32"/>
        <v>0</v>
      </c>
      <c r="AG71" s="9">
        <f t="shared" si="35"/>
        <v>84</v>
      </c>
      <c r="AH71" s="10">
        <f t="shared" si="36"/>
        <v>0</v>
      </c>
      <c r="AI71" s="10">
        <f t="shared" si="37"/>
        <v>0</v>
      </c>
      <c r="AJ71" s="11">
        <f t="shared" si="33"/>
        <v>0</v>
      </c>
      <c r="AK71" s="13" t="s">
        <v>135</v>
      </c>
    </row>
    <row r="72" spans="1:37" ht="14.25" customHeight="1" x14ac:dyDescent="0.25">
      <c r="A72" s="38"/>
      <c r="B72" s="1" t="s">
        <v>98</v>
      </c>
      <c r="C72" s="2">
        <v>13</v>
      </c>
      <c r="D72" s="2">
        <v>0</v>
      </c>
      <c r="E72" s="5">
        <f t="shared" si="29"/>
        <v>0</v>
      </c>
      <c r="F72" s="2">
        <v>19</v>
      </c>
      <c r="G72" s="2">
        <v>0</v>
      </c>
      <c r="H72" s="5">
        <f t="shared" si="34"/>
        <v>0</v>
      </c>
      <c r="I72" s="2">
        <v>18</v>
      </c>
      <c r="J72" s="2">
        <v>0</v>
      </c>
      <c r="K72" s="5">
        <f t="shared" si="24"/>
        <v>0</v>
      </c>
      <c r="L72" s="2">
        <v>19</v>
      </c>
      <c r="M72" s="2">
        <v>0</v>
      </c>
      <c r="N72" s="5">
        <f t="shared" si="25"/>
        <v>0</v>
      </c>
      <c r="O72" s="2">
        <v>16</v>
      </c>
      <c r="P72" s="2">
        <v>0</v>
      </c>
      <c r="Q72" s="5">
        <f t="shared" si="26"/>
        <v>0</v>
      </c>
      <c r="R72" s="2">
        <v>20</v>
      </c>
      <c r="S72" s="2">
        <v>0</v>
      </c>
      <c r="T72" s="5">
        <f t="shared" si="27"/>
        <v>0</v>
      </c>
      <c r="U72" s="2">
        <v>22</v>
      </c>
      <c r="V72" s="2">
        <v>0</v>
      </c>
      <c r="W72" s="5">
        <f t="shared" si="30"/>
        <v>0</v>
      </c>
      <c r="X72" s="2">
        <v>23</v>
      </c>
      <c r="Y72" s="2">
        <v>0</v>
      </c>
      <c r="Z72" s="5">
        <f t="shared" si="28"/>
        <v>0</v>
      </c>
      <c r="AA72" s="2">
        <v>23</v>
      </c>
      <c r="AB72" s="2">
        <v>1</v>
      </c>
      <c r="AC72" s="5">
        <f t="shared" si="31"/>
        <v>4.3478260869565216E-2</v>
      </c>
      <c r="AD72" s="2">
        <v>18</v>
      </c>
      <c r="AE72" s="2">
        <v>0</v>
      </c>
      <c r="AF72" s="5">
        <f t="shared" si="32"/>
        <v>0</v>
      </c>
      <c r="AG72" s="9">
        <f t="shared" si="35"/>
        <v>13</v>
      </c>
      <c r="AH72" s="10">
        <f t="shared" si="36"/>
        <v>1</v>
      </c>
      <c r="AI72" s="10">
        <f t="shared" si="37"/>
        <v>0</v>
      </c>
      <c r="AJ72" s="11">
        <f t="shared" si="33"/>
        <v>4.3478260869565218E-3</v>
      </c>
      <c r="AK72" s="13" t="s">
        <v>135</v>
      </c>
    </row>
    <row r="73" spans="1:37" hidden="1" x14ac:dyDescent="0.25">
      <c r="A73" s="46" t="s">
        <v>99</v>
      </c>
      <c r="B73" s="47"/>
      <c r="C73" s="3"/>
      <c r="D73" s="3">
        <v>0</v>
      </c>
      <c r="E73" s="5" t="e">
        <f t="shared" si="29"/>
        <v>#DIV/0!</v>
      </c>
      <c r="F73" s="3">
        <v>1253</v>
      </c>
      <c r="G73" s="3">
        <v>7</v>
      </c>
      <c r="H73" s="5">
        <f t="shared" si="34"/>
        <v>5.5865921787709499E-3</v>
      </c>
      <c r="I73" s="3">
        <v>1246</v>
      </c>
      <c r="J73" s="3">
        <v>6</v>
      </c>
      <c r="K73" s="5">
        <f t="shared" si="24"/>
        <v>4.815409309791332E-3</v>
      </c>
      <c r="L73" s="3">
        <v>1585</v>
      </c>
      <c r="M73" s="3">
        <v>5</v>
      </c>
      <c r="N73" s="5">
        <f t="shared" si="25"/>
        <v>3.1545741324921135E-3</v>
      </c>
      <c r="O73" s="3">
        <v>1627</v>
      </c>
      <c r="P73" s="3">
        <v>9</v>
      </c>
      <c r="Q73" s="5">
        <f t="shared" si="26"/>
        <v>5.531653349723417E-3</v>
      </c>
      <c r="R73" s="3">
        <v>1879</v>
      </c>
      <c r="S73" s="3">
        <v>12</v>
      </c>
      <c r="T73" s="5">
        <f t="shared" si="27"/>
        <v>6.3863757317722189E-3</v>
      </c>
      <c r="U73" s="3">
        <v>1960</v>
      </c>
      <c r="V73" s="3">
        <v>9</v>
      </c>
      <c r="W73" s="5">
        <f t="shared" si="30"/>
        <v>4.591836734693878E-3</v>
      </c>
      <c r="X73" s="3">
        <v>2399</v>
      </c>
      <c r="Y73" s="3">
        <v>12</v>
      </c>
      <c r="Z73" s="5">
        <f t="shared" si="28"/>
        <v>5.0020842017507294E-3</v>
      </c>
      <c r="AA73" s="3">
        <v>2685</v>
      </c>
      <c r="AB73" s="3">
        <v>14</v>
      </c>
      <c r="AC73" s="5">
        <f t="shared" si="31"/>
        <v>5.2141527001862194E-3</v>
      </c>
      <c r="AD73" s="3">
        <v>2795</v>
      </c>
      <c r="AE73" s="3">
        <v>12</v>
      </c>
      <c r="AF73" s="5">
        <f t="shared" si="32"/>
        <v>4.2933810375670838E-3</v>
      </c>
      <c r="AG73" s="9">
        <f t="shared" si="35"/>
        <v>0</v>
      </c>
      <c r="AH73" s="10">
        <f t="shared" si="36"/>
        <v>86</v>
      </c>
      <c r="AI73" s="10">
        <f t="shared" si="37"/>
        <v>9</v>
      </c>
      <c r="AJ73" s="11" t="e">
        <f t="shared" si="33"/>
        <v>#DIV/0!</v>
      </c>
      <c r="AK73" s="13" t="e">
        <f t="shared" si="38"/>
        <v>#DIV/0!</v>
      </c>
    </row>
    <row r="74" spans="1:37" ht="14.25" customHeight="1" x14ac:dyDescent="0.25">
      <c r="A74" s="36" t="s">
        <v>100</v>
      </c>
      <c r="B74" s="1" t="s">
        <v>101</v>
      </c>
      <c r="C74" s="2">
        <v>546</v>
      </c>
      <c r="D74" s="2">
        <v>0</v>
      </c>
      <c r="E74" s="5">
        <f t="shared" si="29"/>
        <v>0</v>
      </c>
      <c r="F74" s="2">
        <v>241</v>
      </c>
      <c r="G74" s="2">
        <v>0</v>
      </c>
      <c r="H74" s="5">
        <f t="shared" si="34"/>
        <v>0</v>
      </c>
      <c r="I74" s="2">
        <v>245</v>
      </c>
      <c r="J74" s="2">
        <v>0</v>
      </c>
      <c r="K74" s="5">
        <f t="shared" si="24"/>
        <v>0</v>
      </c>
      <c r="L74" s="2">
        <v>300</v>
      </c>
      <c r="M74" s="2">
        <v>1</v>
      </c>
      <c r="N74" s="5">
        <f t="shared" si="25"/>
        <v>3.3333333333333335E-3</v>
      </c>
      <c r="O74" s="2">
        <v>303</v>
      </c>
      <c r="P74" s="2">
        <v>0</v>
      </c>
      <c r="Q74" s="5">
        <f t="shared" si="26"/>
        <v>0</v>
      </c>
      <c r="R74" s="2">
        <v>355</v>
      </c>
      <c r="S74" s="2">
        <v>0</v>
      </c>
      <c r="T74" s="5">
        <f t="shared" si="27"/>
        <v>0</v>
      </c>
      <c r="U74" s="2">
        <v>366</v>
      </c>
      <c r="V74" s="2">
        <v>1</v>
      </c>
      <c r="W74" s="5">
        <f t="shared" si="30"/>
        <v>2.7322404371584699E-3</v>
      </c>
      <c r="X74" s="2">
        <v>447</v>
      </c>
      <c r="Y74" s="2">
        <v>4</v>
      </c>
      <c r="Z74" s="5">
        <f t="shared" si="28"/>
        <v>8.948545861297539E-3</v>
      </c>
      <c r="AA74" s="2">
        <v>494</v>
      </c>
      <c r="AB74" s="2">
        <v>2</v>
      </c>
      <c r="AC74" s="5">
        <f t="shared" si="31"/>
        <v>4.048582995951417E-3</v>
      </c>
      <c r="AD74" s="2">
        <v>492</v>
      </c>
      <c r="AE74" s="2">
        <v>3</v>
      </c>
      <c r="AF74" s="5">
        <f t="shared" si="32"/>
        <v>6.0975609756097563E-3</v>
      </c>
      <c r="AG74" s="9">
        <f t="shared" si="35"/>
        <v>546</v>
      </c>
      <c r="AH74" s="10">
        <f t="shared" si="36"/>
        <v>11</v>
      </c>
      <c r="AI74" s="10">
        <f t="shared" si="37"/>
        <v>1</v>
      </c>
      <c r="AJ74" s="11">
        <f t="shared" si="33"/>
        <v>2.5160263603350519E-3</v>
      </c>
      <c r="AK74" s="13" t="str">
        <f t="shared" si="38"/>
        <v>راكد</v>
      </c>
    </row>
    <row r="75" spans="1:37" ht="14.25" customHeight="1" x14ac:dyDescent="0.25">
      <c r="A75" s="37"/>
      <c r="B75" s="1" t="s">
        <v>102</v>
      </c>
      <c r="C75" s="2">
        <v>57</v>
      </c>
      <c r="D75" s="2">
        <v>0</v>
      </c>
      <c r="E75" s="5">
        <f t="shared" si="29"/>
        <v>0</v>
      </c>
      <c r="F75" s="2">
        <v>18</v>
      </c>
      <c r="G75" s="2">
        <v>0</v>
      </c>
      <c r="H75" s="5">
        <f t="shared" si="34"/>
        <v>0</v>
      </c>
      <c r="I75" s="2">
        <v>19</v>
      </c>
      <c r="J75" s="2">
        <v>0</v>
      </c>
      <c r="K75" s="5">
        <f t="shared" si="24"/>
        <v>0</v>
      </c>
      <c r="L75" s="2">
        <v>25</v>
      </c>
      <c r="M75" s="2">
        <v>0</v>
      </c>
      <c r="N75" s="5">
        <f t="shared" si="25"/>
        <v>0</v>
      </c>
      <c r="O75" s="2">
        <v>29</v>
      </c>
      <c r="P75" s="2">
        <v>0</v>
      </c>
      <c r="Q75" s="5">
        <f t="shared" si="26"/>
        <v>0</v>
      </c>
      <c r="R75" s="2">
        <v>34</v>
      </c>
      <c r="S75" s="2">
        <v>0</v>
      </c>
      <c r="T75" s="5">
        <f t="shared" si="27"/>
        <v>0</v>
      </c>
      <c r="U75" s="2">
        <v>34</v>
      </c>
      <c r="V75" s="2">
        <v>0</v>
      </c>
      <c r="W75" s="5">
        <f t="shared" si="30"/>
        <v>0</v>
      </c>
      <c r="X75" s="2">
        <v>44</v>
      </c>
      <c r="Y75" s="2">
        <v>0</v>
      </c>
      <c r="Z75" s="5">
        <f t="shared" si="28"/>
        <v>0</v>
      </c>
      <c r="AA75" s="2">
        <v>51</v>
      </c>
      <c r="AB75" s="2">
        <v>0</v>
      </c>
      <c r="AC75" s="5">
        <f t="shared" si="31"/>
        <v>0</v>
      </c>
      <c r="AD75" s="2">
        <v>49</v>
      </c>
      <c r="AE75" s="2">
        <v>0</v>
      </c>
      <c r="AF75" s="5">
        <f t="shared" si="32"/>
        <v>0</v>
      </c>
      <c r="AG75" s="9">
        <f t="shared" si="35"/>
        <v>57</v>
      </c>
      <c r="AH75" s="10">
        <f t="shared" si="36"/>
        <v>0</v>
      </c>
      <c r="AI75" s="10">
        <f t="shared" si="37"/>
        <v>0</v>
      </c>
      <c r="AJ75" s="11">
        <f t="shared" si="33"/>
        <v>0</v>
      </c>
      <c r="AK75" s="13" t="str">
        <f t="shared" si="38"/>
        <v>راكد</v>
      </c>
    </row>
    <row r="76" spans="1:37" ht="14.25" customHeight="1" x14ac:dyDescent="0.25">
      <c r="A76" s="37"/>
      <c r="B76" s="1" t="s">
        <v>103</v>
      </c>
      <c r="C76" s="2">
        <v>41</v>
      </c>
      <c r="D76" s="2">
        <v>0</v>
      </c>
      <c r="E76" s="5">
        <f t="shared" si="29"/>
        <v>0</v>
      </c>
      <c r="F76" s="2">
        <v>6</v>
      </c>
      <c r="G76" s="2">
        <v>3</v>
      </c>
      <c r="H76" s="5">
        <f t="shared" si="34"/>
        <v>0.5</v>
      </c>
      <c r="I76" s="2">
        <v>7</v>
      </c>
      <c r="J76" s="2">
        <v>1</v>
      </c>
      <c r="K76" s="5">
        <f t="shared" si="24"/>
        <v>0.14285714285714285</v>
      </c>
      <c r="L76" s="2">
        <v>14</v>
      </c>
      <c r="M76" s="2">
        <v>2</v>
      </c>
      <c r="N76" s="5">
        <f t="shared" si="25"/>
        <v>0.14285714285714285</v>
      </c>
      <c r="O76" s="2">
        <v>14</v>
      </c>
      <c r="P76" s="2">
        <v>0</v>
      </c>
      <c r="Q76" s="5">
        <f t="shared" si="26"/>
        <v>0</v>
      </c>
      <c r="R76" s="2">
        <v>25</v>
      </c>
      <c r="S76" s="2">
        <v>0</v>
      </c>
      <c r="T76" s="5">
        <f t="shared" si="27"/>
        <v>0</v>
      </c>
      <c r="U76" s="2">
        <v>30</v>
      </c>
      <c r="V76" s="2">
        <v>0</v>
      </c>
      <c r="W76" s="5">
        <f t="shared" si="30"/>
        <v>0</v>
      </c>
      <c r="X76" s="2">
        <v>36</v>
      </c>
      <c r="Y76" s="2">
        <v>0</v>
      </c>
      <c r="Z76" s="5">
        <f t="shared" si="28"/>
        <v>0</v>
      </c>
      <c r="AA76" s="2">
        <v>37</v>
      </c>
      <c r="AB76" s="2">
        <v>0</v>
      </c>
      <c r="AC76" s="5">
        <f t="shared" si="31"/>
        <v>0</v>
      </c>
      <c r="AD76" s="2">
        <v>35</v>
      </c>
      <c r="AE76" s="2">
        <v>0</v>
      </c>
      <c r="AF76" s="5">
        <f t="shared" si="32"/>
        <v>0</v>
      </c>
      <c r="AG76" s="9">
        <f t="shared" si="35"/>
        <v>41</v>
      </c>
      <c r="AH76" s="10">
        <f t="shared" si="36"/>
        <v>6</v>
      </c>
      <c r="AI76" s="10">
        <f t="shared" si="37"/>
        <v>1</v>
      </c>
      <c r="AJ76" s="11">
        <f t="shared" si="33"/>
        <v>7.8571428571428556E-2</v>
      </c>
      <c r="AK76" s="13" t="s">
        <v>162</v>
      </c>
    </row>
    <row r="77" spans="1:37" ht="14.25" customHeight="1" x14ac:dyDescent="0.25">
      <c r="A77" s="37"/>
      <c r="B77" s="1" t="s">
        <v>104</v>
      </c>
      <c r="C77" s="2">
        <v>117</v>
      </c>
      <c r="D77" s="2">
        <v>0</v>
      </c>
      <c r="E77" s="5">
        <f t="shared" si="29"/>
        <v>0</v>
      </c>
      <c r="F77" s="2">
        <v>28</v>
      </c>
      <c r="G77" s="2">
        <v>0</v>
      </c>
      <c r="H77" s="5">
        <f t="shared" si="34"/>
        <v>0</v>
      </c>
      <c r="I77" s="2">
        <v>31</v>
      </c>
      <c r="J77" s="2">
        <v>0</v>
      </c>
      <c r="K77" s="5">
        <f t="shared" si="24"/>
        <v>0</v>
      </c>
      <c r="L77" s="2">
        <v>43</v>
      </c>
      <c r="M77" s="2">
        <v>0</v>
      </c>
      <c r="N77" s="5">
        <f t="shared" si="25"/>
        <v>0</v>
      </c>
      <c r="O77" s="2">
        <v>48</v>
      </c>
      <c r="P77" s="2">
        <v>0</v>
      </c>
      <c r="Q77" s="5">
        <f t="shared" si="26"/>
        <v>0</v>
      </c>
      <c r="R77" s="2">
        <v>56</v>
      </c>
      <c r="S77" s="2">
        <v>0</v>
      </c>
      <c r="T77" s="5">
        <f t="shared" si="27"/>
        <v>0</v>
      </c>
      <c r="U77" s="2">
        <v>58</v>
      </c>
      <c r="V77" s="2">
        <v>0</v>
      </c>
      <c r="W77" s="5">
        <f t="shared" si="30"/>
        <v>0</v>
      </c>
      <c r="X77" s="2">
        <v>73</v>
      </c>
      <c r="Y77" s="2">
        <v>0</v>
      </c>
      <c r="Z77" s="5">
        <f t="shared" si="28"/>
        <v>0</v>
      </c>
      <c r="AA77" s="2">
        <v>86</v>
      </c>
      <c r="AB77" s="2">
        <v>0</v>
      </c>
      <c r="AC77" s="5">
        <f t="shared" si="31"/>
        <v>0</v>
      </c>
      <c r="AD77" s="2">
        <v>91</v>
      </c>
      <c r="AE77" s="2">
        <v>1</v>
      </c>
      <c r="AF77" s="5">
        <f t="shared" si="32"/>
        <v>1.098901098901099E-2</v>
      </c>
      <c r="AG77" s="9">
        <f t="shared" si="35"/>
        <v>117</v>
      </c>
      <c r="AH77" s="10">
        <f t="shared" si="36"/>
        <v>1</v>
      </c>
      <c r="AI77" s="10">
        <f t="shared" si="37"/>
        <v>0</v>
      </c>
      <c r="AJ77" s="11">
        <f t="shared" si="33"/>
        <v>1.0989010989010989E-3</v>
      </c>
      <c r="AK77" s="13" t="str">
        <f t="shared" si="38"/>
        <v>راكد</v>
      </c>
    </row>
    <row r="78" spans="1:37" ht="14.25" customHeight="1" x14ac:dyDescent="0.25">
      <c r="A78" s="37"/>
      <c r="B78" s="1" t="s">
        <v>105</v>
      </c>
      <c r="C78" s="2">
        <v>767</v>
      </c>
      <c r="D78" s="2">
        <v>0</v>
      </c>
      <c r="E78" s="5">
        <f t="shared" si="29"/>
        <v>0</v>
      </c>
      <c r="F78" s="2">
        <v>303</v>
      </c>
      <c r="G78" s="2">
        <v>1</v>
      </c>
      <c r="H78" s="5">
        <f t="shared" si="34"/>
        <v>3.3003300330033004E-3</v>
      </c>
      <c r="I78" s="2">
        <v>312</v>
      </c>
      <c r="J78" s="2">
        <v>0</v>
      </c>
      <c r="K78" s="5">
        <f t="shared" si="24"/>
        <v>0</v>
      </c>
      <c r="L78" s="2">
        <v>400</v>
      </c>
      <c r="M78" s="2">
        <v>0</v>
      </c>
      <c r="N78" s="5">
        <f t="shared" si="25"/>
        <v>0</v>
      </c>
      <c r="O78" s="2">
        <v>420</v>
      </c>
      <c r="P78" s="2">
        <v>0</v>
      </c>
      <c r="Q78" s="5">
        <f t="shared" si="26"/>
        <v>0</v>
      </c>
      <c r="R78" s="2">
        <v>479</v>
      </c>
      <c r="S78" s="2">
        <v>0</v>
      </c>
      <c r="T78" s="5">
        <f t="shared" si="27"/>
        <v>0</v>
      </c>
      <c r="U78" s="2">
        <v>507</v>
      </c>
      <c r="V78" s="2">
        <v>0</v>
      </c>
      <c r="W78" s="5">
        <f t="shared" si="30"/>
        <v>0</v>
      </c>
      <c r="X78" s="2">
        <v>610</v>
      </c>
      <c r="Y78" s="2">
        <v>0</v>
      </c>
      <c r="Z78" s="5">
        <f t="shared" si="28"/>
        <v>0</v>
      </c>
      <c r="AA78" s="2">
        <v>699</v>
      </c>
      <c r="AB78" s="2">
        <v>0</v>
      </c>
      <c r="AC78" s="5">
        <f t="shared" si="31"/>
        <v>0</v>
      </c>
      <c r="AD78" s="2">
        <v>693</v>
      </c>
      <c r="AE78" s="2">
        <v>1</v>
      </c>
      <c r="AF78" s="5">
        <f t="shared" si="32"/>
        <v>1.443001443001443E-3</v>
      </c>
      <c r="AG78" s="9">
        <f t="shared" si="35"/>
        <v>767</v>
      </c>
      <c r="AH78" s="10">
        <f t="shared" si="36"/>
        <v>2</v>
      </c>
      <c r="AI78" s="10">
        <f t="shared" si="37"/>
        <v>0</v>
      </c>
      <c r="AJ78" s="11">
        <f t="shared" si="33"/>
        <v>4.7433314760047434E-4</v>
      </c>
      <c r="AK78" s="13" t="str">
        <f t="shared" si="38"/>
        <v>راكد</v>
      </c>
    </row>
    <row r="79" spans="1:37" ht="14.25" customHeight="1" x14ac:dyDescent="0.25">
      <c r="A79" s="38"/>
      <c r="B79" s="1" t="s">
        <v>106</v>
      </c>
      <c r="C79" s="2">
        <v>1098</v>
      </c>
      <c r="D79" s="2">
        <v>0</v>
      </c>
      <c r="E79" s="5">
        <f t="shared" si="29"/>
        <v>0</v>
      </c>
      <c r="F79" s="2">
        <v>400</v>
      </c>
      <c r="G79" s="2">
        <v>6</v>
      </c>
      <c r="H79" s="5">
        <f t="shared" si="34"/>
        <v>1.4999999999999999E-2</v>
      </c>
      <c r="I79" s="2">
        <v>380</v>
      </c>
      <c r="J79" s="2">
        <v>6</v>
      </c>
      <c r="K79" s="5">
        <f t="shared" si="24"/>
        <v>1.5789473684210527E-2</v>
      </c>
      <c r="L79" s="2">
        <v>530</v>
      </c>
      <c r="M79" s="2">
        <v>9</v>
      </c>
      <c r="N79" s="5">
        <f t="shared" si="25"/>
        <v>1.6981132075471698E-2</v>
      </c>
      <c r="O79" s="2">
        <v>541</v>
      </c>
      <c r="P79" s="2">
        <v>2</v>
      </c>
      <c r="Q79" s="5">
        <f t="shared" si="26"/>
        <v>3.6968576709796672E-3</v>
      </c>
      <c r="R79" s="2">
        <v>672</v>
      </c>
      <c r="S79" s="2">
        <v>4</v>
      </c>
      <c r="T79" s="5">
        <f t="shared" si="27"/>
        <v>5.9523809523809521E-3</v>
      </c>
      <c r="U79" s="2">
        <v>757</v>
      </c>
      <c r="V79" s="2">
        <v>2</v>
      </c>
      <c r="W79" s="5">
        <f t="shared" si="30"/>
        <v>2.6420079260237781E-3</v>
      </c>
      <c r="X79" s="2">
        <v>800</v>
      </c>
      <c r="Y79" s="2">
        <v>8</v>
      </c>
      <c r="Z79" s="5">
        <f t="shared" si="28"/>
        <v>0.01</v>
      </c>
      <c r="AA79" s="2">
        <v>921</v>
      </c>
      <c r="AB79" s="2">
        <v>10</v>
      </c>
      <c r="AC79" s="5">
        <f t="shared" si="31"/>
        <v>1.0857763300760043E-2</v>
      </c>
      <c r="AD79" s="2">
        <v>920</v>
      </c>
      <c r="AE79" s="2">
        <v>3</v>
      </c>
      <c r="AF79" s="5">
        <f t="shared" si="32"/>
        <v>3.2608695652173911E-3</v>
      </c>
      <c r="AG79" s="9">
        <f t="shared" si="35"/>
        <v>1098</v>
      </c>
      <c r="AH79" s="10">
        <f t="shared" si="36"/>
        <v>50</v>
      </c>
      <c r="AI79" s="10">
        <f t="shared" si="37"/>
        <v>5</v>
      </c>
      <c r="AJ79" s="11">
        <f t="shared" si="33"/>
        <v>8.4180485175044065E-3</v>
      </c>
      <c r="AK79" s="13" t="str">
        <f t="shared" si="38"/>
        <v>راكد</v>
      </c>
    </row>
    <row r="80" spans="1:37" hidden="1" x14ac:dyDescent="0.25">
      <c r="A80" s="46" t="s">
        <v>107</v>
      </c>
      <c r="B80" s="47"/>
      <c r="C80" s="3"/>
      <c r="D80" s="3">
        <v>0</v>
      </c>
      <c r="E80" s="5" t="e">
        <f t="shared" si="29"/>
        <v>#DIV/0!</v>
      </c>
      <c r="F80" s="3">
        <v>996</v>
      </c>
      <c r="G80" s="3">
        <v>10</v>
      </c>
      <c r="H80" s="5">
        <f t="shared" si="34"/>
        <v>1.0040160642570281E-2</v>
      </c>
      <c r="I80" s="3">
        <v>994</v>
      </c>
      <c r="J80" s="3">
        <v>7</v>
      </c>
      <c r="K80" s="5">
        <f t="shared" si="24"/>
        <v>7.0422535211267607E-3</v>
      </c>
      <c r="L80" s="3">
        <v>1312</v>
      </c>
      <c r="M80" s="3">
        <v>12</v>
      </c>
      <c r="N80" s="5">
        <f t="shared" si="25"/>
        <v>9.1463414634146336E-3</v>
      </c>
      <c r="O80" s="3">
        <v>1355</v>
      </c>
      <c r="P80" s="3">
        <v>2</v>
      </c>
      <c r="Q80" s="5">
        <f t="shared" si="26"/>
        <v>1.4760147601476014E-3</v>
      </c>
      <c r="R80" s="3">
        <v>1621</v>
      </c>
      <c r="S80" s="3">
        <v>4</v>
      </c>
      <c r="T80" s="5">
        <f t="shared" si="27"/>
        <v>2.4676125848241827E-3</v>
      </c>
      <c r="U80" s="3">
        <v>1752</v>
      </c>
      <c r="V80" s="3">
        <v>3</v>
      </c>
      <c r="W80" s="5">
        <f t="shared" si="30"/>
        <v>1.7123287671232876E-3</v>
      </c>
      <c r="X80" s="3">
        <v>2010</v>
      </c>
      <c r="Y80" s="3">
        <v>12</v>
      </c>
      <c r="Z80" s="5">
        <f t="shared" si="28"/>
        <v>5.9701492537313433E-3</v>
      </c>
      <c r="AA80" s="3">
        <v>2288</v>
      </c>
      <c r="AB80" s="3">
        <v>12</v>
      </c>
      <c r="AC80" s="5">
        <f t="shared" si="31"/>
        <v>5.244755244755245E-3</v>
      </c>
      <c r="AD80" s="3">
        <v>2280</v>
      </c>
      <c r="AE80" s="3">
        <v>8</v>
      </c>
      <c r="AF80" s="5">
        <f t="shared" si="32"/>
        <v>3.5087719298245615E-3</v>
      </c>
      <c r="AG80" s="9">
        <f t="shared" si="35"/>
        <v>0</v>
      </c>
      <c r="AH80" s="10">
        <f t="shared" si="36"/>
        <v>70</v>
      </c>
      <c r="AI80" s="10">
        <f t="shared" si="37"/>
        <v>7</v>
      </c>
      <c r="AJ80" s="11" t="e">
        <f t="shared" si="33"/>
        <v>#DIV/0!</v>
      </c>
      <c r="AK80" s="13" t="e">
        <f t="shared" si="38"/>
        <v>#DIV/0!</v>
      </c>
    </row>
    <row r="81" spans="1:37" ht="14.25" customHeight="1" x14ac:dyDescent="0.25">
      <c r="A81" s="36" t="s">
        <v>108</v>
      </c>
      <c r="B81" s="1" t="s">
        <v>109</v>
      </c>
      <c r="C81" s="2">
        <v>659</v>
      </c>
      <c r="D81" s="2">
        <v>0</v>
      </c>
      <c r="E81" s="5">
        <f t="shared" si="29"/>
        <v>0</v>
      </c>
      <c r="F81" s="2">
        <v>381</v>
      </c>
      <c r="G81" s="2">
        <v>1</v>
      </c>
      <c r="H81" s="5">
        <f t="shared" si="34"/>
        <v>2.6246719160104987E-3</v>
      </c>
      <c r="I81" s="2">
        <v>383</v>
      </c>
      <c r="J81" s="2">
        <v>1</v>
      </c>
      <c r="K81" s="5">
        <f t="shared" si="24"/>
        <v>2.6109660574412533E-3</v>
      </c>
      <c r="L81" s="2">
        <v>453</v>
      </c>
      <c r="M81" s="2">
        <v>3</v>
      </c>
      <c r="N81" s="5">
        <f t="shared" si="25"/>
        <v>6.6225165562913907E-3</v>
      </c>
      <c r="O81" s="2">
        <v>440</v>
      </c>
      <c r="P81" s="2">
        <v>1</v>
      </c>
      <c r="Q81" s="5">
        <f t="shared" si="26"/>
        <v>2.2727272727272726E-3</v>
      </c>
      <c r="R81" s="2">
        <v>512</v>
      </c>
      <c r="S81" s="2">
        <v>2</v>
      </c>
      <c r="T81" s="5">
        <f t="shared" si="27"/>
        <v>3.90625E-3</v>
      </c>
      <c r="U81" s="2">
        <v>530</v>
      </c>
      <c r="V81" s="2">
        <v>1</v>
      </c>
      <c r="W81" s="5">
        <f t="shared" si="30"/>
        <v>1.8867924528301887E-3</v>
      </c>
      <c r="X81" s="2">
        <v>531</v>
      </c>
      <c r="Y81" s="2">
        <v>2</v>
      </c>
      <c r="Z81" s="5">
        <f t="shared" si="28"/>
        <v>3.766478342749529E-3</v>
      </c>
      <c r="AA81" s="2">
        <v>568</v>
      </c>
      <c r="AB81" s="2">
        <v>7</v>
      </c>
      <c r="AC81" s="5">
        <f t="shared" si="31"/>
        <v>1.232394366197183E-2</v>
      </c>
      <c r="AD81" s="2">
        <v>562</v>
      </c>
      <c r="AE81" s="2">
        <v>3</v>
      </c>
      <c r="AF81" s="5">
        <f t="shared" si="32"/>
        <v>5.3380782918149468E-3</v>
      </c>
      <c r="AG81" s="9">
        <f t="shared" si="35"/>
        <v>659</v>
      </c>
      <c r="AH81" s="10">
        <f t="shared" si="36"/>
        <v>21</v>
      </c>
      <c r="AI81" s="10">
        <f t="shared" si="37"/>
        <v>2</v>
      </c>
      <c r="AJ81" s="11">
        <f t="shared" si="33"/>
        <v>4.135242455183691E-3</v>
      </c>
      <c r="AK81" s="13" t="str">
        <f t="shared" si="38"/>
        <v>راكد</v>
      </c>
    </row>
    <row r="82" spans="1:37" ht="14.25" customHeight="1" x14ac:dyDescent="0.25">
      <c r="A82" s="37"/>
      <c r="B82" s="1" t="s">
        <v>110</v>
      </c>
      <c r="C82" s="2">
        <v>14</v>
      </c>
      <c r="D82" s="2">
        <v>0</v>
      </c>
      <c r="E82" s="5">
        <f t="shared" si="29"/>
        <v>0</v>
      </c>
      <c r="F82" s="2">
        <v>8</v>
      </c>
      <c r="G82" s="2">
        <v>0</v>
      </c>
      <c r="H82" s="5">
        <f t="shared" si="34"/>
        <v>0</v>
      </c>
      <c r="I82" s="2">
        <v>9</v>
      </c>
      <c r="J82" s="2">
        <v>0</v>
      </c>
      <c r="K82" s="5">
        <f t="shared" si="24"/>
        <v>0</v>
      </c>
      <c r="L82" s="2">
        <v>7</v>
      </c>
      <c r="M82" s="2">
        <v>0</v>
      </c>
      <c r="N82" s="5">
        <f t="shared" si="25"/>
        <v>0</v>
      </c>
      <c r="O82" s="2">
        <v>6</v>
      </c>
      <c r="P82" s="2">
        <v>0</v>
      </c>
      <c r="Q82" s="5">
        <f t="shared" si="26"/>
        <v>0</v>
      </c>
      <c r="R82" s="2">
        <v>8</v>
      </c>
      <c r="S82" s="2">
        <v>0</v>
      </c>
      <c r="T82" s="5">
        <f t="shared" si="27"/>
        <v>0</v>
      </c>
      <c r="U82" s="2">
        <v>10</v>
      </c>
      <c r="V82" s="2">
        <v>0</v>
      </c>
      <c r="W82" s="5">
        <f t="shared" si="30"/>
        <v>0</v>
      </c>
      <c r="X82" s="2">
        <v>12</v>
      </c>
      <c r="Y82" s="2">
        <v>0</v>
      </c>
      <c r="Z82" s="5">
        <f t="shared" si="28"/>
        <v>0</v>
      </c>
      <c r="AA82" s="2">
        <v>12</v>
      </c>
      <c r="AB82" s="2">
        <v>0</v>
      </c>
      <c r="AC82" s="5">
        <f t="shared" si="31"/>
        <v>0</v>
      </c>
      <c r="AD82" s="2">
        <v>15</v>
      </c>
      <c r="AE82" s="2">
        <v>0</v>
      </c>
      <c r="AF82" s="5">
        <f t="shared" si="32"/>
        <v>0</v>
      </c>
      <c r="AG82" s="9">
        <f t="shared" si="35"/>
        <v>14</v>
      </c>
      <c r="AH82" s="10">
        <f t="shared" si="36"/>
        <v>0</v>
      </c>
      <c r="AI82" s="10">
        <f t="shared" si="37"/>
        <v>0</v>
      </c>
      <c r="AJ82" s="11">
        <f t="shared" si="33"/>
        <v>0</v>
      </c>
      <c r="AK82" s="13" t="str">
        <f t="shared" si="38"/>
        <v>راكد</v>
      </c>
    </row>
    <row r="83" spans="1:37" ht="14.25" customHeight="1" x14ac:dyDescent="0.25">
      <c r="A83" s="37"/>
      <c r="B83" s="1" t="s">
        <v>111</v>
      </c>
      <c r="C83" s="2">
        <v>11</v>
      </c>
      <c r="D83" s="2">
        <v>1</v>
      </c>
      <c r="E83" s="5">
        <f t="shared" si="29"/>
        <v>9.0909090909090912E-2</v>
      </c>
      <c r="F83" s="2">
        <v>10</v>
      </c>
      <c r="G83" s="2">
        <v>1</v>
      </c>
      <c r="H83" s="5">
        <f t="shared" si="34"/>
        <v>0.1</v>
      </c>
      <c r="I83" s="2">
        <v>13</v>
      </c>
      <c r="J83" s="2">
        <v>0</v>
      </c>
      <c r="K83" s="5">
        <f t="shared" si="24"/>
        <v>0</v>
      </c>
      <c r="L83" s="2">
        <v>15</v>
      </c>
      <c r="M83" s="2">
        <v>0</v>
      </c>
      <c r="N83" s="5">
        <f t="shared" si="25"/>
        <v>0</v>
      </c>
      <c r="O83" s="2">
        <v>14</v>
      </c>
      <c r="P83" s="2">
        <v>0</v>
      </c>
      <c r="Q83" s="5">
        <f t="shared" si="26"/>
        <v>0</v>
      </c>
      <c r="R83" s="2">
        <v>18</v>
      </c>
      <c r="S83" s="2">
        <v>0</v>
      </c>
      <c r="T83" s="5">
        <f t="shared" si="27"/>
        <v>0</v>
      </c>
      <c r="U83" s="2">
        <v>17</v>
      </c>
      <c r="V83" s="2">
        <v>0</v>
      </c>
      <c r="W83" s="5">
        <f t="shared" si="30"/>
        <v>0</v>
      </c>
      <c r="X83" s="2">
        <v>19</v>
      </c>
      <c r="Y83" s="2">
        <v>1</v>
      </c>
      <c r="Z83" s="5">
        <f t="shared" si="28"/>
        <v>5.2631578947368418E-2</v>
      </c>
      <c r="AA83" s="2">
        <v>17</v>
      </c>
      <c r="AB83" s="2">
        <v>0</v>
      </c>
      <c r="AC83" s="5">
        <f t="shared" si="31"/>
        <v>0</v>
      </c>
      <c r="AD83" s="2">
        <v>16</v>
      </c>
      <c r="AE83" s="2">
        <v>2</v>
      </c>
      <c r="AF83" s="5">
        <f t="shared" si="32"/>
        <v>0.125</v>
      </c>
      <c r="AG83" s="9">
        <f t="shared" si="35"/>
        <v>11</v>
      </c>
      <c r="AH83" s="10">
        <f t="shared" si="36"/>
        <v>5</v>
      </c>
      <c r="AI83" s="10">
        <f t="shared" si="37"/>
        <v>1</v>
      </c>
      <c r="AJ83" s="11">
        <f t="shared" si="33"/>
        <v>3.6854066985645931E-2</v>
      </c>
      <c r="AK83" s="13" t="str">
        <f t="shared" si="38"/>
        <v>مشبع</v>
      </c>
    </row>
    <row r="84" spans="1:37" ht="14.25" customHeight="1" x14ac:dyDescent="0.25">
      <c r="A84" s="37"/>
      <c r="B84" s="1" t="s">
        <v>113</v>
      </c>
      <c r="C84" s="2">
        <v>131</v>
      </c>
      <c r="D84" s="2">
        <v>0</v>
      </c>
      <c r="E84" s="5">
        <f t="shared" si="29"/>
        <v>0</v>
      </c>
      <c r="F84" s="2">
        <v>83</v>
      </c>
      <c r="G84" s="2">
        <v>1</v>
      </c>
      <c r="H84" s="5">
        <f t="shared" si="34"/>
        <v>1.2048192771084338E-2</v>
      </c>
      <c r="I84" s="2">
        <v>81</v>
      </c>
      <c r="J84" s="2">
        <v>0</v>
      </c>
      <c r="K84" s="5">
        <f t="shared" si="24"/>
        <v>0</v>
      </c>
      <c r="L84" s="2">
        <v>81</v>
      </c>
      <c r="M84" s="2">
        <v>0</v>
      </c>
      <c r="N84" s="5">
        <f t="shared" si="25"/>
        <v>0</v>
      </c>
      <c r="O84" s="2">
        <v>79</v>
      </c>
      <c r="P84" s="2">
        <v>0</v>
      </c>
      <c r="Q84" s="5">
        <f t="shared" si="26"/>
        <v>0</v>
      </c>
      <c r="R84" s="2">
        <v>90</v>
      </c>
      <c r="S84" s="2">
        <v>0</v>
      </c>
      <c r="T84" s="5">
        <f t="shared" si="27"/>
        <v>0</v>
      </c>
      <c r="U84" s="2">
        <v>94</v>
      </c>
      <c r="V84" s="2">
        <v>0</v>
      </c>
      <c r="W84" s="5">
        <f t="shared" si="30"/>
        <v>0</v>
      </c>
      <c r="X84" s="2">
        <v>114</v>
      </c>
      <c r="Y84" s="2">
        <v>0</v>
      </c>
      <c r="Z84" s="5">
        <f t="shared" si="28"/>
        <v>0</v>
      </c>
      <c r="AA84" s="2">
        <v>114</v>
      </c>
      <c r="AB84" s="2">
        <v>0</v>
      </c>
      <c r="AC84" s="5">
        <f t="shared" si="31"/>
        <v>0</v>
      </c>
      <c r="AD84" s="2">
        <v>114</v>
      </c>
      <c r="AE84" s="2">
        <v>0</v>
      </c>
      <c r="AF84" s="5">
        <f t="shared" si="32"/>
        <v>0</v>
      </c>
      <c r="AG84" s="9">
        <f t="shared" si="35"/>
        <v>131</v>
      </c>
      <c r="AH84" s="10">
        <f t="shared" si="36"/>
        <v>1</v>
      </c>
      <c r="AI84" s="10">
        <f t="shared" si="37"/>
        <v>0</v>
      </c>
      <c r="AJ84" s="11">
        <f t="shared" si="33"/>
        <v>1.2048192771084338E-3</v>
      </c>
      <c r="AK84" s="13" t="str">
        <f t="shared" si="38"/>
        <v>راكد</v>
      </c>
    </row>
    <row r="85" spans="1:37" ht="14.25" customHeight="1" x14ac:dyDescent="0.25">
      <c r="A85" s="37"/>
      <c r="B85" s="1" t="s">
        <v>114</v>
      </c>
      <c r="C85" s="2">
        <v>15</v>
      </c>
      <c r="D85" s="2">
        <v>0</v>
      </c>
      <c r="E85" s="5">
        <f t="shared" si="29"/>
        <v>0</v>
      </c>
      <c r="F85" s="2">
        <v>3</v>
      </c>
      <c r="G85" s="2">
        <v>0</v>
      </c>
      <c r="H85" s="5">
        <f t="shared" si="34"/>
        <v>0</v>
      </c>
      <c r="I85" s="2">
        <v>4</v>
      </c>
      <c r="J85" s="2">
        <v>0</v>
      </c>
      <c r="K85" s="5">
        <f t="shared" si="24"/>
        <v>0</v>
      </c>
      <c r="L85" s="2">
        <v>5</v>
      </c>
      <c r="M85" s="2">
        <v>0</v>
      </c>
      <c r="N85" s="5">
        <f t="shared" si="25"/>
        <v>0</v>
      </c>
      <c r="O85" s="2">
        <v>6</v>
      </c>
      <c r="P85" s="2">
        <v>0</v>
      </c>
      <c r="Q85" s="5">
        <f t="shared" si="26"/>
        <v>0</v>
      </c>
      <c r="R85" s="2">
        <v>9</v>
      </c>
      <c r="S85" s="2">
        <v>0</v>
      </c>
      <c r="T85" s="5">
        <f t="shared" si="27"/>
        <v>0</v>
      </c>
      <c r="U85" s="2">
        <v>8</v>
      </c>
      <c r="V85" s="2">
        <v>0</v>
      </c>
      <c r="W85" s="5">
        <f t="shared" si="30"/>
        <v>0</v>
      </c>
      <c r="X85" s="2">
        <v>9</v>
      </c>
      <c r="Y85" s="2">
        <v>0</v>
      </c>
      <c r="Z85" s="5">
        <f t="shared" si="28"/>
        <v>0</v>
      </c>
      <c r="AA85" s="2">
        <v>10</v>
      </c>
      <c r="AB85" s="2">
        <v>0</v>
      </c>
      <c r="AC85" s="5">
        <f t="shared" si="31"/>
        <v>0</v>
      </c>
      <c r="AD85" s="2">
        <v>11</v>
      </c>
      <c r="AE85" s="2">
        <v>0</v>
      </c>
      <c r="AF85" s="5">
        <f t="shared" si="32"/>
        <v>0</v>
      </c>
      <c r="AG85" s="9">
        <f t="shared" si="35"/>
        <v>15</v>
      </c>
      <c r="AH85" s="10">
        <f t="shared" si="36"/>
        <v>0</v>
      </c>
      <c r="AI85" s="10">
        <f t="shared" si="37"/>
        <v>0</v>
      </c>
      <c r="AJ85" s="11">
        <f t="shared" si="33"/>
        <v>0</v>
      </c>
      <c r="AK85" s="13" t="str">
        <f t="shared" si="38"/>
        <v>راكد</v>
      </c>
    </row>
    <row r="86" spans="1:37" ht="14.25" customHeight="1" x14ac:dyDescent="0.25">
      <c r="A86" s="37"/>
      <c r="B86" s="1" t="s">
        <v>115</v>
      </c>
      <c r="C86" s="2">
        <v>89</v>
      </c>
      <c r="D86" s="2">
        <v>0</v>
      </c>
      <c r="E86" s="5">
        <f t="shared" si="29"/>
        <v>0</v>
      </c>
      <c r="F86" s="2">
        <v>27</v>
      </c>
      <c r="G86" s="2">
        <v>0</v>
      </c>
      <c r="H86" s="5">
        <f t="shared" si="34"/>
        <v>0</v>
      </c>
      <c r="I86" s="2">
        <v>27</v>
      </c>
      <c r="J86" s="2">
        <v>1</v>
      </c>
      <c r="K86" s="5">
        <f t="shared" si="24"/>
        <v>3.7037037037037035E-2</v>
      </c>
      <c r="L86" s="2">
        <v>31</v>
      </c>
      <c r="M86" s="2">
        <v>0</v>
      </c>
      <c r="N86" s="5">
        <f t="shared" si="25"/>
        <v>0</v>
      </c>
      <c r="O86" s="2">
        <v>34</v>
      </c>
      <c r="P86" s="2">
        <v>0</v>
      </c>
      <c r="Q86" s="5">
        <f t="shared" si="26"/>
        <v>0</v>
      </c>
      <c r="R86" s="2">
        <v>38</v>
      </c>
      <c r="S86" s="2">
        <v>0</v>
      </c>
      <c r="T86" s="5">
        <f t="shared" si="27"/>
        <v>0</v>
      </c>
      <c r="U86" s="2">
        <v>40</v>
      </c>
      <c r="V86" s="2">
        <v>0</v>
      </c>
      <c r="W86" s="5">
        <f t="shared" si="30"/>
        <v>0</v>
      </c>
      <c r="X86" s="2">
        <v>62</v>
      </c>
      <c r="Y86" s="2">
        <v>0</v>
      </c>
      <c r="Z86" s="5">
        <f t="shared" si="28"/>
        <v>0</v>
      </c>
      <c r="AA86" s="2">
        <v>68</v>
      </c>
      <c r="AB86" s="2">
        <v>0</v>
      </c>
      <c r="AC86" s="5">
        <f t="shared" si="31"/>
        <v>0</v>
      </c>
      <c r="AD86" s="2">
        <v>73</v>
      </c>
      <c r="AE86" s="2">
        <v>0</v>
      </c>
      <c r="AF86" s="5">
        <f t="shared" si="32"/>
        <v>0</v>
      </c>
      <c r="AG86" s="9">
        <f t="shared" si="35"/>
        <v>89</v>
      </c>
      <c r="AH86" s="10">
        <f t="shared" si="36"/>
        <v>1</v>
      </c>
      <c r="AI86" s="10">
        <f t="shared" si="37"/>
        <v>0</v>
      </c>
      <c r="AJ86" s="11">
        <f t="shared" si="33"/>
        <v>3.7037037037037034E-3</v>
      </c>
      <c r="AK86" s="13" t="str">
        <f t="shared" si="38"/>
        <v>راكد</v>
      </c>
    </row>
    <row r="87" spans="1:37" ht="14.25" customHeight="1" x14ac:dyDescent="0.25">
      <c r="A87" s="37"/>
      <c r="B87" s="1" t="s">
        <v>116</v>
      </c>
      <c r="C87" s="2">
        <v>114</v>
      </c>
      <c r="D87" s="2">
        <v>0</v>
      </c>
      <c r="E87" s="5">
        <f t="shared" si="29"/>
        <v>0</v>
      </c>
      <c r="F87" s="2">
        <v>71</v>
      </c>
      <c r="G87" s="2">
        <v>3</v>
      </c>
      <c r="H87" s="5">
        <f t="shared" si="34"/>
        <v>4.2253521126760563E-2</v>
      </c>
      <c r="I87" s="2">
        <v>68</v>
      </c>
      <c r="J87" s="2">
        <v>0</v>
      </c>
      <c r="K87" s="5">
        <f t="shared" si="24"/>
        <v>0</v>
      </c>
      <c r="L87" s="2">
        <v>79</v>
      </c>
      <c r="M87" s="2">
        <v>2</v>
      </c>
      <c r="N87" s="5">
        <f t="shared" si="25"/>
        <v>2.5316455696202531E-2</v>
      </c>
      <c r="O87" s="2">
        <v>76</v>
      </c>
      <c r="P87" s="2">
        <v>0</v>
      </c>
      <c r="Q87" s="5">
        <f t="shared" si="26"/>
        <v>0</v>
      </c>
      <c r="R87" s="2">
        <v>94</v>
      </c>
      <c r="S87" s="2">
        <v>0</v>
      </c>
      <c r="T87" s="5">
        <f t="shared" si="27"/>
        <v>0</v>
      </c>
      <c r="U87" s="2">
        <v>95</v>
      </c>
      <c r="V87" s="2">
        <v>0</v>
      </c>
      <c r="W87" s="5">
        <f t="shared" si="30"/>
        <v>0</v>
      </c>
      <c r="X87" s="2">
        <v>105</v>
      </c>
      <c r="Y87" s="2">
        <v>0</v>
      </c>
      <c r="Z87" s="5">
        <f t="shared" si="28"/>
        <v>0</v>
      </c>
      <c r="AA87" s="2">
        <v>112</v>
      </c>
      <c r="AB87" s="2">
        <v>1</v>
      </c>
      <c r="AC87" s="5">
        <f t="shared" si="31"/>
        <v>8.9285714285714281E-3</v>
      </c>
      <c r="AD87" s="2">
        <v>112</v>
      </c>
      <c r="AE87" s="2">
        <v>0</v>
      </c>
      <c r="AF87" s="5">
        <f t="shared" si="32"/>
        <v>0</v>
      </c>
      <c r="AG87" s="9">
        <f t="shared" si="35"/>
        <v>114</v>
      </c>
      <c r="AH87" s="10">
        <f t="shared" si="36"/>
        <v>6</v>
      </c>
      <c r="AI87" s="10">
        <f t="shared" si="37"/>
        <v>1</v>
      </c>
      <c r="AJ87" s="11">
        <f t="shared" si="33"/>
        <v>7.6498548251534518E-3</v>
      </c>
      <c r="AK87" s="13" t="str">
        <f t="shared" si="38"/>
        <v>راكد</v>
      </c>
    </row>
    <row r="88" spans="1:37" ht="14.25" customHeight="1" x14ac:dyDescent="0.25">
      <c r="A88" s="37"/>
      <c r="B88" s="1" t="s">
        <v>117</v>
      </c>
      <c r="C88" s="2">
        <v>242</v>
      </c>
      <c r="D88" s="2">
        <v>0</v>
      </c>
      <c r="E88" s="5">
        <f t="shared" si="29"/>
        <v>0</v>
      </c>
      <c r="F88" s="2">
        <v>88</v>
      </c>
      <c r="G88" s="2">
        <v>0</v>
      </c>
      <c r="H88" s="5">
        <f t="shared" si="34"/>
        <v>0</v>
      </c>
      <c r="I88" s="2">
        <v>89</v>
      </c>
      <c r="J88" s="2">
        <v>1</v>
      </c>
      <c r="K88" s="5">
        <f t="shared" si="24"/>
        <v>1.1235955056179775E-2</v>
      </c>
      <c r="L88" s="2">
        <v>110</v>
      </c>
      <c r="M88" s="2">
        <v>0</v>
      </c>
      <c r="N88" s="5">
        <f t="shared" si="25"/>
        <v>0</v>
      </c>
      <c r="O88" s="2">
        <v>110</v>
      </c>
      <c r="P88" s="2">
        <v>0</v>
      </c>
      <c r="Q88" s="5">
        <f t="shared" si="26"/>
        <v>0</v>
      </c>
      <c r="R88" s="2">
        <v>144</v>
      </c>
      <c r="S88" s="2">
        <v>0</v>
      </c>
      <c r="T88" s="5">
        <f t="shared" si="27"/>
        <v>0</v>
      </c>
      <c r="U88" s="2">
        <v>150</v>
      </c>
      <c r="V88" s="2">
        <v>0</v>
      </c>
      <c r="W88" s="5">
        <f t="shared" si="30"/>
        <v>0</v>
      </c>
      <c r="X88" s="2">
        <v>176</v>
      </c>
      <c r="Y88" s="2">
        <v>0</v>
      </c>
      <c r="Z88" s="5">
        <f t="shared" si="28"/>
        <v>0</v>
      </c>
      <c r="AA88" s="2">
        <v>200</v>
      </c>
      <c r="AB88" s="2">
        <v>0</v>
      </c>
      <c r="AC88" s="5">
        <f t="shared" si="31"/>
        <v>0</v>
      </c>
      <c r="AD88" s="2">
        <v>206</v>
      </c>
      <c r="AE88" s="2">
        <v>0</v>
      </c>
      <c r="AF88" s="5">
        <f t="shared" si="32"/>
        <v>0</v>
      </c>
      <c r="AG88" s="9">
        <f t="shared" si="35"/>
        <v>242</v>
      </c>
      <c r="AH88" s="10">
        <f t="shared" si="36"/>
        <v>1</v>
      </c>
      <c r="AI88" s="10">
        <f t="shared" si="37"/>
        <v>0</v>
      </c>
      <c r="AJ88" s="11">
        <f t="shared" si="33"/>
        <v>1.1235955056179774E-3</v>
      </c>
      <c r="AK88" s="13" t="str">
        <f t="shared" si="38"/>
        <v>راكد</v>
      </c>
    </row>
    <row r="89" spans="1:37" ht="14.25" customHeight="1" x14ac:dyDescent="0.25">
      <c r="A89" s="38"/>
      <c r="B89" s="1" t="s">
        <v>118</v>
      </c>
      <c r="C89" s="2">
        <v>577</v>
      </c>
      <c r="D89" s="2">
        <v>0</v>
      </c>
      <c r="E89" s="5">
        <f t="shared" si="29"/>
        <v>0</v>
      </c>
      <c r="F89" s="2">
        <v>278</v>
      </c>
      <c r="G89" s="2">
        <v>3</v>
      </c>
      <c r="H89" s="5">
        <f t="shared" si="34"/>
        <v>1.0791366906474821E-2</v>
      </c>
      <c r="I89" s="2">
        <v>276</v>
      </c>
      <c r="J89" s="2">
        <v>2</v>
      </c>
      <c r="K89" s="5">
        <f t="shared" si="24"/>
        <v>7.246376811594203E-3</v>
      </c>
      <c r="L89" s="2">
        <v>359</v>
      </c>
      <c r="M89" s="2">
        <v>3</v>
      </c>
      <c r="N89" s="5">
        <f t="shared" si="25"/>
        <v>8.356545961002786E-3</v>
      </c>
      <c r="O89" s="2">
        <v>373</v>
      </c>
      <c r="P89" s="2">
        <v>1</v>
      </c>
      <c r="Q89" s="5">
        <f t="shared" si="26"/>
        <v>2.6809651474530832E-3</v>
      </c>
      <c r="R89" s="2">
        <v>446</v>
      </c>
      <c r="S89" s="2">
        <v>1</v>
      </c>
      <c r="T89" s="5">
        <f t="shared" si="27"/>
        <v>2.242152466367713E-3</v>
      </c>
      <c r="U89" s="2">
        <v>463</v>
      </c>
      <c r="V89" s="2">
        <v>1</v>
      </c>
      <c r="W89" s="5">
        <f t="shared" si="30"/>
        <v>2.1598272138228943E-3</v>
      </c>
      <c r="X89" s="2">
        <v>488</v>
      </c>
      <c r="Y89" s="2">
        <v>0</v>
      </c>
      <c r="Z89" s="5">
        <f t="shared" si="28"/>
        <v>0</v>
      </c>
      <c r="AA89" s="2">
        <v>534</v>
      </c>
      <c r="AB89" s="2">
        <v>1</v>
      </c>
      <c r="AC89" s="5">
        <f t="shared" si="31"/>
        <v>1.8726591760299626E-3</v>
      </c>
      <c r="AD89" s="2">
        <v>542</v>
      </c>
      <c r="AE89" s="2">
        <v>1</v>
      </c>
      <c r="AF89" s="5">
        <f t="shared" si="32"/>
        <v>1.8450184501845018E-3</v>
      </c>
      <c r="AG89" s="9">
        <f t="shared" si="35"/>
        <v>577</v>
      </c>
      <c r="AH89" s="10">
        <f t="shared" si="36"/>
        <v>13</v>
      </c>
      <c r="AI89" s="10">
        <f t="shared" si="37"/>
        <v>1</v>
      </c>
      <c r="AJ89" s="11">
        <f t="shared" si="33"/>
        <v>3.7194912132929962E-3</v>
      </c>
      <c r="AK89" s="13" t="str">
        <f t="shared" si="38"/>
        <v>راكد</v>
      </c>
    </row>
    <row r="90" spans="1:37" hidden="1" x14ac:dyDescent="0.25">
      <c r="A90" s="46" t="s">
        <v>119</v>
      </c>
      <c r="B90" s="47"/>
      <c r="C90" s="3"/>
      <c r="D90" s="3">
        <v>0</v>
      </c>
      <c r="E90" s="5" t="e">
        <f t="shared" si="29"/>
        <v>#DIV/0!</v>
      </c>
      <c r="F90" s="3">
        <v>951</v>
      </c>
      <c r="G90" s="3">
        <v>9</v>
      </c>
      <c r="H90" s="5">
        <f t="shared" si="34"/>
        <v>9.4637223974763408E-3</v>
      </c>
      <c r="I90" s="3">
        <v>952</v>
      </c>
      <c r="J90" s="3">
        <v>5</v>
      </c>
      <c r="K90" s="5">
        <f t="shared" si="24"/>
        <v>5.2521008403361349E-3</v>
      </c>
      <c r="L90" s="3">
        <v>1145</v>
      </c>
      <c r="M90" s="3">
        <v>8</v>
      </c>
      <c r="N90" s="5">
        <f t="shared" si="25"/>
        <v>6.9868995633187774E-3</v>
      </c>
      <c r="O90" s="3">
        <v>1146</v>
      </c>
      <c r="P90" s="3">
        <v>2</v>
      </c>
      <c r="Q90" s="5">
        <f t="shared" si="26"/>
        <v>1.7452006980802793E-3</v>
      </c>
      <c r="R90" s="3">
        <v>1369</v>
      </c>
      <c r="S90" s="3">
        <v>3</v>
      </c>
      <c r="T90" s="5">
        <f t="shared" si="27"/>
        <v>2.1913805697589481E-3</v>
      </c>
      <c r="U90" s="3">
        <v>1418</v>
      </c>
      <c r="V90" s="3">
        <v>2</v>
      </c>
      <c r="W90" s="5">
        <f t="shared" si="30"/>
        <v>1.4104372355430183E-3</v>
      </c>
      <c r="X90" s="3">
        <v>1533</v>
      </c>
      <c r="Y90" s="3">
        <v>3</v>
      </c>
      <c r="Z90" s="5">
        <f t="shared" si="28"/>
        <v>1.9569471624266144E-3</v>
      </c>
      <c r="AA90" s="3">
        <v>1653</v>
      </c>
      <c r="AB90" s="3">
        <v>9</v>
      </c>
      <c r="AC90" s="5">
        <f t="shared" si="31"/>
        <v>5.4446460980036296E-3</v>
      </c>
      <c r="AD90" s="3">
        <v>1669</v>
      </c>
      <c r="AE90" s="3">
        <v>6</v>
      </c>
      <c r="AF90" s="5">
        <f t="shared" si="32"/>
        <v>3.5949670461354103E-3</v>
      </c>
      <c r="AG90" s="9">
        <f t="shared" si="35"/>
        <v>0</v>
      </c>
      <c r="AH90" s="10">
        <f t="shared" si="36"/>
        <v>47</v>
      </c>
      <c r="AI90" s="10">
        <f t="shared" si="37"/>
        <v>5</v>
      </c>
      <c r="AJ90" s="11" t="e">
        <f t="shared" si="33"/>
        <v>#DIV/0!</v>
      </c>
      <c r="AK90" s="13" t="e">
        <f t="shared" si="38"/>
        <v>#DIV/0!</v>
      </c>
    </row>
    <row r="91" spans="1:37" ht="14.25" customHeight="1" x14ac:dyDescent="0.25">
      <c r="A91" s="36" t="s">
        <v>143</v>
      </c>
      <c r="B91" s="1" t="s">
        <v>120</v>
      </c>
      <c r="C91" s="2">
        <v>239</v>
      </c>
      <c r="D91" s="2">
        <v>0</v>
      </c>
      <c r="E91" s="5">
        <f t="shared" si="29"/>
        <v>0</v>
      </c>
      <c r="F91" s="2">
        <v>110</v>
      </c>
      <c r="G91" s="2">
        <v>0</v>
      </c>
      <c r="H91" s="5">
        <f t="shared" si="34"/>
        <v>0</v>
      </c>
      <c r="I91" s="2">
        <v>114</v>
      </c>
      <c r="J91" s="2">
        <v>0</v>
      </c>
      <c r="K91" s="5">
        <f t="shared" si="24"/>
        <v>0</v>
      </c>
      <c r="L91" s="2">
        <v>142</v>
      </c>
      <c r="M91" s="2">
        <v>0</v>
      </c>
      <c r="N91" s="5">
        <f t="shared" si="25"/>
        <v>0</v>
      </c>
      <c r="O91" s="2">
        <v>151</v>
      </c>
      <c r="P91" s="2">
        <v>1</v>
      </c>
      <c r="Q91" s="5">
        <f t="shared" si="26"/>
        <v>6.6225165562913907E-3</v>
      </c>
      <c r="R91" s="2">
        <v>180</v>
      </c>
      <c r="S91" s="2">
        <v>0</v>
      </c>
      <c r="T91" s="5">
        <f t="shared" si="27"/>
        <v>0</v>
      </c>
      <c r="U91" s="2">
        <v>188</v>
      </c>
      <c r="V91" s="2">
        <v>0</v>
      </c>
      <c r="W91" s="5">
        <f t="shared" si="30"/>
        <v>0</v>
      </c>
      <c r="X91" s="2">
        <v>222</v>
      </c>
      <c r="Y91" s="2">
        <v>1</v>
      </c>
      <c r="Z91" s="5">
        <f t="shared" si="28"/>
        <v>4.5045045045045045E-3</v>
      </c>
      <c r="AA91" s="2">
        <v>228</v>
      </c>
      <c r="AB91" s="2">
        <v>0</v>
      </c>
      <c r="AC91" s="5">
        <f t="shared" si="31"/>
        <v>0</v>
      </c>
      <c r="AD91" s="2">
        <v>237</v>
      </c>
      <c r="AE91" s="2">
        <v>0</v>
      </c>
      <c r="AF91" s="5">
        <f t="shared" si="32"/>
        <v>0</v>
      </c>
      <c r="AG91" s="9">
        <f t="shared" si="35"/>
        <v>239</v>
      </c>
      <c r="AH91" s="10">
        <f t="shared" si="36"/>
        <v>2</v>
      </c>
      <c r="AI91" s="10">
        <f t="shared" si="37"/>
        <v>0</v>
      </c>
      <c r="AJ91" s="11">
        <f t="shared" si="33"/>
        <v>1.1127021060795895E-3</v>
      </c>
      <c r="AK91" s="13" t="str">
        <f t="shared" si="38"/>
        <v>راكد</v>
      </c>
    </row>
    <row r="92" spans="1:37" ht="14.25" customHeight="1" x14ac:dyDescent="0.25">
      <c r="A92" s="37"/>
      <c r="B92" s="1" t="s">
        <v>121</v>
      </c>
      <c r="C92" s="2">
        <v>34</v>
      </c>
      <c r="D92" s="2">
        <v>0</v>
      </c>
      <c r="E92" s="5">
        <f t="shared" si="29"/>
        <v>0</v>
      </c>
      <c r="F92" s="2">
        <v>53</v>
      </c>
      <c r="G92" s="2">
        <v>1</v>
      </c>
      <c r="H92" s="5">
        <f t="shared" si="34"/>
        <v>1.8867924528301886E-2</v>
      </c>
      <c r="I92" s="2">
        <v>51</v>
      </c>
      <c r="J92" s="2">
        <v>1</v>
      </c>
      <c r="K92" s="5">
        <f t="shared" si="24"/>
        <v>1.9607843137254902E-2</v>
      </c>
      <c r="L92" s="2">
        <v>51</v>
      </c>
      <c r="M92" s="2">
        <v>0</v>
      </c>
      <c r="N92" s="5">
        <f t="shared" si="25"/>
        <v>0</v>
      </c>
      <c r="O92" s="2">
        <v>49</v>
      </c>
      <c r="P92" s="2">
        <v>0</v>
      </c>
      <c r="Q92" s="5">
        <f t="shared" si="26"/>
        <v>0</v>
      </c>
      <c r="R92" s="2">
        <v>47</v>
      </c>
      <c r="S92" s="2">
        <v>0</v>
      </c>
      <c r="T92" s="5">
        <f t="shared" si="27"/>
        <v>0</v>
      </c>
      <c r="U92" s="2">
        <v>48</v>
      </c>
      <c r="V92" s="2">
        <v>2</v>
      </c>
      <c r="W92" s="5">
        <f t="shared" si="30"/>
        <v>4.1666666666666664E-2</v>
      </c>
      <c r="X92" s="2">
        <v>49</v>
      </c>
      <c r="Y92" s="2">
        <v>0</v>
      </c>
      <c r="Z92" s="5">
        <f t="shared" si="28"/>
        <v>0</v>
      </c>
      <c r="AA92" s="2">
        <v>47</v>
      </c>
      <c r="AB92" s="2">
        <v>2</v>
      </c>
      <c r="AC92" s="5">
        <f t="shared" si="31"/>
        <v>4.2553191489361701E-2</v>
      </c>
      <c r="AD92" s="2">
        <v>41</v>
      </c>
      <c r="AE92" s="2">
        <v>1</v>
      </c>
      <c r="AF92" s="5">
        <f t="shared" si="32"/>
        <v>2.4390243902439025E-2</v>
      </c>
      <c r="AG92" s="9">
        <f t="shared" si="35"/>
        <v>34</v>
      </c>
      <c r="AH92" s="10">
        <f t="shared" si="36"/>
        <v>7</v>
      </c>
      <c r="AI92" s="10">
        <f t="shared" si="37"/>
        <v>1</v>
      </c>
      <c r="AJ92" s="11">
        <f t="shared" si="33"/>
        <v>1.4708586972402418E-2</v>
      </c>
      <c r="AK92" s="13" t="str">
        <f t="shared" si="38"/>
        <v>مشبع</v>
      </c>
    </row>
    <row r="93" spans="1:37" ht="14.25" customHeight="1" x14ac:dyDescent="0.25">
      <c r="A93" s="37"/>
      <c r="B93" s="1" t="s">
        <v>122</v>
      </c>
      <c r="C93" s="2">
        <v>297</v>
      </c>
      <c r="D93" s="2">
        <v>0</v>
      </c>
      <c r="E93" s="5">
        <f t="shared" si="29"/>
        <v>0</v>
      </c>
      <c r="F93" s="2">
        <v>233</v>
      </c>
      <c r="G93" s="2">
        <v>10</v>
      </c>
      <c r="H93" s="5">
        <f t="shared" si="34"/>
        <v>4.2918454935622317E-2</v>
      </c>
      <c r="I93" s="2">
        <v>234</v>
      </c>
      <c r="J93" s="2">
        <v>2</v>
      </c>
      <c r="K93" s="5">
        <f t="shared" si="24"/>
        <v>8.5470085470085479E-3</v>
      </c>
      <c r="L93" s="2">
        <v>261</v>
      </c>
      <c r="M93" s="2">
        <v>0</v>
      </c>
      <c r="N93" s="5">
        <f t="shared" si="25"/>
        <v>0</v>
      </c>
      <c r="O93" s="2">
        <v>260</v>
      </c>
      <c r="P93" s="2">
        <v>1</v>
      </c>
      <c r="Q93" s="5">
        <f t="shared" si="26"/>
        <v>3.8461538461538464E-3</v>
      </c>
      <c r="R93" s="2">
        <v>306</v>
      </c>
      <c r="S93" s="2">
        <v>1</v>
      </c>
      <c r="T93" s="5">
        <f t="shared" si="27"/>
        <v>3.2679738562091504E-3</v>
      </c>
      <c r="U93" s="2">
        <v>325</v>
      </c>
      <c r="V93" s="2">
        <v>2</v>
      </c>
      <c r="W93" s="5">
        <f t="shared" si="30"/>
        <v>6.1538461538461538E-3</v>
      </c>
      <c r="X93" s="2">
        <v>269</v>
      </c>
      <c r="Y93" s="2">
        <v>6</v>
      </c>
      <c r="Z93" s="5">
        <f t="shared" si="28"/>
        <v>2.2304832713754646E-2</v>
      </c>
      <c r="AA93" s="2">
        <v>274</v>
      </c>
      <c r="AB93" s="2">
        <v>6</v>
      </c>
      <c r="AC93" s="5">
        <f t="shared" si="31"/>
        <v>2.1897810218978103E-2</v>
      </c>
      <c r="AD93" s="2">
        <v>278</v>
      </c>
      <c r="AE93" s="2">
        <v>3</v>
      </c>
      <c r="AF93" s="5">
        <f t="shared" si="32"/>
        <v>1.0791366906474821E-2</v>
      </c>
      <c r="AG93" s="9">
        <f t="shared" si="35"/>
        <v>297</v>
      </c>
      <c r="AH93" s="10">
        <f t="shared" si="36"/>
        <v>31</v>
      </c>
      <c r="AI93" s="10">
        <f t="shared" si="37"/>
        <v>3</v>
      </c>
      <c r="AJ93" s="11">
        <f t="shared" si="33"/>
        <v>1.1972744717804759E-2</v>
      </c>
      <c r="AK93" s="13" t="str">
        <f t="shared" si="38"/>
        <v>مشبع</v>
      </c>
    </row>
    <row r="94" spans="1:37" ht="16.5" customHeight="1" x14ac:dyDescent="0.25">
      <c r="A94" s="38"/>
      <c r="B94" s="1" t="s">
        <v>123</v>
      </c>
      <c r="C94" s="2">
        <v>1277</v>
      </c>
      <c r="D94" s="2">
        <v>1</v>
      </c>
      <c r="E94" s="5">
        <f t="shared" si="29"/>
        <v>7.8308535630383712E-4</v>
      </c>
      <c r="F94" s="2">
        <v>650</v>
      </c>
      <c r="G94" s="2">
        <v>6</v>
      </c>
      <c r="H94" s="5">
        <f t="shared" ref="H94:H96" si="39">G94/F94</f>
        <v>9.2307692307692316E-3</v>
      </c>
      <c r="I94" s="2">
        <v>656</v>
      </c>
      <c r="J94" s="2">
        <v>5</v>
      </c>
      <c r="K94" s="5">
        <f t="shared" si="24"/>
        <v>7.621951219512195E-3</v>
      </c>
      <c r="L94" s="2">
        <v>771</v>
      </c>
      <c r="M94" s="2">
        <v>10</v>
      </c>
      <c r="N94" s="5">
        <f t="shared" si="25"/>
        <v>1.2970168612191959E-2</v>
      </c>
      <c r="O94" s="2">
        <v>774</v>
      </c>
      <c r="P94" s="2">
        <v>9</v>
      </c>
      <c r="Q94" s="5">
        <f t="shared" si="26"/>
        <v>1.1627906976744186E-2</v>
      </c>
      <c r="R94" s="2">
        <v>925</v>
      </c>
      <c r="S94" s="2">
        <v>6</v>
      </c>
      <c r="T94" s="5">
        <f t="shared" si="27"/>
        <v>6.4864864864864862E-3</v>
      </c>
      <c r="U94" s="2">
        <v>935</v>
      </c>
      <c r="V94" s="2">
        <v>6</v>
      </c>
      <c r="W94" s="5">
        <f t="shared" si="30"/>
        <v>6.4171122994652408E-3</v>
      </c>
      <c r="X94" s="2">
        <v>1016</v>
      </c>
      <c r="Y94" s="2">
        <v>2</v>
      </c>
      <c r="Z94" s="5">
        <f t="shared" ref="Z94:Z96" si="40">Y94/X94</f>
        <v>1.968503937007874E-3</v>
      </c>
      <c r="AA94" s="2">
        <v>1123</v>
      </c>
      <c r="AB94" s="2">
        <v>5</v>
      </c>
      <c r="AC94" s="5">
        <f t="shared" si="31"/>
        <v>4.4523597506678537E-3</v>
      </c>
      <c r="AD94" s="2">
        <v>1138</v>
      </c>
      <c r="AE94" s="2">
        <v>0</v>
      </c>
      <c r="AF94" s="5">
        <f t="shared" si="32"/>
        <v>0</v>
      </c>
      <c r="AG94" s="9">
        <f t="shared" si="35"/>
        <v>1277</v>
      </c>
      <c r="AH94" s="10">
        <f t="shared" si="36"/>
        <v>50</v>
      </c>
      <c r="AI94" s="10">
        <f t="shared" si="37"/>
        <v>5</v>
      </c>
      <c r="AJ94" s="11">
        <f t="shared" si="33"/>
        <v>6.1558343869148862E-3</v>
      </c>
      <c r="AK94" s="13" t="str">
        <f t="shared" si="38"/>
        <v>راكد</v>
      </c>
    </row>
    <row r="95" spans="1:37" hidden="1" x14ac:dyDescent="0.25">
      <c r="A95" s="46" t="s">
        <v>124</v>
      </c>
      <c r="B95" s="47"/>
      <c r="C95" s="3">
        <v>933</v>
      </c>
      <c r="D95" s="3">
        <v>15</v>
      </c>
      <c r="E95" s="5">
        <f t="shared" ref="E95:E96" si="41">D95/C95</f>
        <v>1.607717041800643E-2</v>
      </c>
      <c r="F95" s="3">
        <v>1046</v>
      </c>
      <c r="G95" s="3">
        <v>17</v>
      </c>
      <c r="H95" s="5">
        <f t="shared" si="39"/>
        <v>1.6252390057361378E-2</v>
      </c>
      <c r="I95" s="3">
        <v>1055</v>
      </c>
      <c r="J95" s="3">
        <v>8</v>
      </c>
      <c r="K95" s="5">
        <f t="shared" si="24"/>
        <v>7.5829383886255926E-3</v>
      </c>
      <c r="L95" s="3">
        <v>1225</v>
      </c>
      <c r="M95" s="3">
        <v>10</v>
      </c>
      <c r="N95" s="5">
        <f t="shared" si="25"/>
        <v>8.1632653061224497E-3</v>
      </c>
      <c r="O95" s="3">
        <v>1235</v>
      </c>
      <c r="P95" s="3">
        <v>11</v>
      </c>
      <c r="Q95" s="5">
        <f t="shared" si="26"/>
        <v>8.9068825910931168E-3</v>
      </c>
      <c r="R95" s="3">
        <v>1459</v>
      </c>
      <c r="S95" s="3">
        <v>7</v>
      </c>
      <c r="T95" s="5">
        <f t="shared" si="27"/>
        <v>4.7978067169294038E-3</v>
      </c>
      <c r="U95" s="3">
        <v>1497</v>
      </c>
      <c r="V95" s="3">
        <v>10</v>
      </c>
      <c r="W95" s="5">
        <f t="shared" si="30"/>
        <v>6.6800267201068807E-3</v>
      </c>
      <c r="X95" s="3">
        <v>1557</v>
      </c>
      <c r="Y95" s="3">
        <v>9</v>
      </c>
      <c r="Z95" s="5">
        <f t="shared" si="40"/>
        <v>5.7803468208092483E-3</v>
      </c>
      <c r="AA95" s="3">
        <v>1673</v>
      </c>
      <c r="AB95" s="3">
        <v>13</v>
      </c>
      <c r="AC95" s="5">
        <f t="shared" si="31"/>
        <v>7.7704722056186493E-3</v>
      </c>
      <c r="AD95" s="3">
        <v>1694</v>
      </c>
      <c r="AE95" s="3">
        <v>4</v>
      </c>
      <c r="AF95" s="5">
        <f t="shared" ref="AF95:AF96" si="42">AE95/AD95</f>
        <v>2.3612750885478157E-3</v>
      </c>
      <c r="AG95" s="9">
        <f t="shared" si="35"/>
        <v>933</v>
      </c>
      <c r="AH95" s="10">
        <f t="shared" si="36"/>
        <v>104</v>
      </c>
      <c r="AI95" s="10">
        <f t="shared" si="37"/>
        <v>10</v>
      </c>
      <c r="AJ95" s="11">
        <f t="shared" si="33"/>
        <v>8.4372574313220962E-3</v>
      </c>
      <c r="AK95" s="13" t="str">
        <f t="shared" si="38"/>
        <v>راكد</v>
      </c>
    </row>
    <row r="96" spans="1:37" hidden="1" x14ac:dyDescent="0.25">
      <c r="A96" s="48" t="s">
        <v>125</v>
      </c>
      <c r="B96" s="49"/>
      <c r="C96" s="4">
        <v>13251</v>
      </c>
      <c r="D96" s="4">
        <v>364</v>
      </c>
      <c r="E96" s="5">
        <f t="shared" si="41"/>
        <v>2.7469624933967249E-2</v>
      </c>
      <c r="F96" s="4">
        <v>15098</v>
      </c>
      <c r="G96" s="4">
        <v>334</v>
      </c>
      <c r="H96" s="5">
        <f t="shared" si="39"/>
        <v>2.2122135382169825E-2</v>
      </c>
      <c r="I96" s="4">
        <v>15420</v>
      </c>
      <c r="J96" s="4">
        <v>187</v>
      </c>
      <c r="K96" s="5">
        <f t="shared" si="24"/>
        <v>1.2127107652399481E-2</v>
      </c>
      <c r="L96" s="4">
        <v>17659</v>
      </c>
      <c r="M96" s="4">
        <v>390</v>
      </c>
      <c r="N96" s="5">
        <f t="shared" si="25"/>
        <v>2.2085055778922929E-2</v>
      </c>
      <c r="O96" s="4">
        <v>18143</v>
      </c>
      <c r="P96" s="4">
        <v>276</v>
      </c>
      <c r="Q96" s="5">
        <f t="shared" si="26"/>
        <v>1.5212478641900458E-2</v>
      </c>
      <c r="R96" s="4">
        <v>21080</v>
      </c>
      <c r="S96" s="4">
        <v>300</v>
      </c>
      <c r="T96" s="5">
        <f t="shared" si="27"/>
        <v>1.4231499051233396E-2</v>
      </c>
      <c r="U96" s="4">
        <v>22003</v>
      </c>
      <c r="V96" s="4">
        <v>630</v>
      </c>
      <c r="W96" s="5">
        <f t="shared" si="30"/>
        <v>2.8632459210107711E-2</v>
      </c>
      <c r="X96" s="4">
        <v>24417</v>
      </c>
      <c r="Y96" s="4">
        <v>178</v>
      </c>
      <c r="Z96" s="5">
        <f t="shared" si="40"/>
        <v>7.2900028668550602E-3</v>
      </c>
      <c r="AA96" s="4">
        <v>26539</v>
      </c>
      <c r="AB96" s="4">
        <v>310</v>
      </c>
      <c r="AC96" s="5">
        <f t="shared" si="31"/>
        <v>1.168092241606692E-2</v>
      </c>
      <c r="AD96" s="4">
        <v>27186</v>
      </c>
      <c r="AE96" s="4">
        <v>409</v>
      </c>
      <c r="AF96" s="5">
        <f t="shared" si="42"/>
        <v>1.5044508202751416E-2</v>
      </c>
      <c r="AG96" s="9">
        <f t="shared" si="35"/>
        <v>13251</v>
      </c>
      <c r="AH96" s="10">
        <f t="shared" si="36"/>
        <v>3378</v>
      </c>
      <c r="AI96" s="10">
        <f t="shared" si="37"/>
        <v>338</v>
      </c>
      <c r="AJ96" s="11">
        <f t="shared" si="33"/>
        <v>1.7589579413637445E-2</v>
      </c>
      <c r="AK96" s="13" t="str">
        <f t="shared" si="38"/>
        <v>مشبع</v>
      </c>
    </row>
    <row r="97" spans="1:37" ht="29.25" customHeight="1" x14ac:dyDescent="0.25">
      <c r="A97" s="59" t="s">
        <v>142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59"/>
      <c r="AH97" s="59"/>
      <c r="AI97" s="59"/>
      <c r="AJ97" s="59"/>
      <c r="AK97" s="59"/>
    </row>
  </sheetData>
  <mergeCells count="26">
    <mergeCell ref="A97:AK97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29:B29"/>
    <mergeCell ref="A95:B95"/>
    <mergeCell ref="A45:B45"/>
    <mergeCell ref="A96:B96"/>
    <mergeCell ref="A73:B73"/>
    <mergeCell ref="A74:A79"/>
    <mergeCell ref="A80:B80"/>
    <mergeCell ref="A90:B90"/>
    <mergeCell ref="A91:A94"/>
    <mergeCell ref="A1:A2"/>
    <mergeCell ref="B1:B2"/>
    <mergeCell ref="A81:A89"/>
    <mergeCell ref="A46:A72"/>
    <mergeCell ref="A30:A44"/>
    <mergeCell ref="A3:A28"/>
  </mergeCells>
  <pageMargins left="0.7" right="0.7" top="0.75" bottom="0.75" header="0.3" footer="0.3"/>
  <pageSetup paperSize="9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rightToLeft="1" view="pageBreakPreview" topLeftCell="A19" zoomScale="60" zoomScaleNormal="100" workbookViewId="0">
      <selection activeCell="AJ2" sqref="AJ1:AJ1048576"/>
    </sheetView>
  </sheetViews>
  <sheetFormatPr defaultRowHeight="15" x14ac:dyDescent="0.25"/>
  <cols>
    <col min="2" max="2" width="29.85546875" customWidth="1"/>
    <col min="3" max="32" width="9" hidden="1" customWidth="1"/>
    <col min="33" max="33" width="10.140625" customWidth="1"/>
    <col min="34" max="34" width="10.7109375" customWidth="1"/>
    <col min="35" max="35" width="12.85546875" customWidth="1"/>
    <col min="36" max="36" width="9" hidden="1" customWidth="1"/>
    <col min="37" max="37" width="13.28515625" customWidth="1"/>
  </cols>
  <sheetData>
    <row r="1" spans="1:37" ht="13.9" customHeight="1" x14ac:dyDescent="0.25">
      <c r="A1" s="61" t="s">
        <v>9</v>
      </c>
      <c r="B1" s="63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53" t="s">
        <v>140</v>
      </c>
      <c r="AH1" s="54"/>
      <c r="AI1" s="54"/>
      <c r="AJ1" s="54"/>
      <c r="AK1" s="55"/>
    </row>
    <row r="2" spans="1:37" ht="75" x14ac:dyDescent="0.25">
      <c r="A2" s="62"/>
      <c r="B2" s="64"/>
      <c r="C2" s="56">
        <v>2020</v>
      </c>
      <c r="D2" s="57"/>
      <c r="E2" s="58"/>
      <c r="F2" s="56" t="s">
        <v>0</v>
      </c>
      <c r="G2" s="57"/>
      <c r="H2" s="58"/>
      <c r="I2" s="56" t="s">
        <v>1</v>
      </c>
      <c r="J2" s="57"/>
      <c r="K2" s="58"/>
      <c r="L2" s="56" t="s">
        <v>2</v>
      </c>
      <c r="M2" s="57"/>
      <c r="N2" s="58"/>
      <c r="O2" s="56" t="s">
        <v>3</v>
      </c>
      <c r="P2" s="57"/>
      <c r="Q2" s="58"/>
      <c r="R2" s="56" t="s">
        <v>4</v>
      </c>
      <c r="S2" s="57"/>
      <c r="T2" s="58"/>
      <c r="U2" s="56" t="s">
        <v>5</v>
      </c>
      <c r="V2" s="57"/>
      <c r="W2" s="58"/>
      <c r="X2" s="56" t="s">
        <v>6</v>
      </c>
      <c r="Y2" s="57"/>
      <c r="Z2" s="58"/>
      <c r="AA2" s="56" t="s">
        <v>7</v>
      </c>
      <c r="AB2" s="57"/>
      <c r="AC2" s="58"/>
      <c r="AD2" s="56" t="s">
        <v>8</v>
      </c>
      <c r="AE2" s="57"/>
      <c r="AF2" s="58"/>
      <c r="AG2" s="21" t="s">
        <v>126</v>
      </c>
      <c r="AH2" s="21" t="s">
        <v>156</v>
      </c>
      <c r="AI2" s="21" t="s">
        <v>160</v>
      </c>
      <c r="AJ2" s="22" t="s">
        <v>159</v>
      </c>
      <c r="AK2" s="21" t="s">
        <v>136</v>
      </c>
    </row>
    <row r="3" spans="1:37" ht="14.25" customHeight="1" x14ac:dyDescent="0.25">
      <c r="A3" s="70" t="s">
        <v>11</v>
      </c>
      <c r="B3" s="6" t="s">
        <v>14</v>
      </c>
      <c r="C3" s="7">
        <v>24</v>
      </c>
      <c r="D3" s="7">
        <v>0</v>
      </c>
      <c r="E3" s="30">
        <f t="shared" ref="E3:E44" si="0">D3/C3</f>
        <v>0</v>
      </c>
      <c r="F3" s="7">
        <v>59</v>
      </c>
      <c r="G3" s="7">
        <v>3</v>
      </c>
      <c r="H3" s="30">
        <f t="shared" ref="H3:H44" si="1">G3/F3</f>
        <v>5.0847457627118647E-2</v>
      </c>
      <c r="I3" s="7">
        <v>53</v>
      </c>
      <c r="J3" s="7">
        <v>0</v>
      </c>
      <c r="K3" s="30">
        <f t="shared" ref="K3:K44" si="2">J3/I3</f>
        <v>0</v>
      </c>
      <c r="L3" s="7">
        <v>49</v>
      </c>
      <c r="M3" s="7">
        <v>0</v>
      </c>
      <c r="N3" s="30">
        <f t="shared" ref="N3:N44" si="3">M3/L3</f>
        <v>0</v>
      </c>
      <c r="O3" s="7">
        <v>44</v>
      </c>
      <c r="P3" s="7">
        <v>0</v>
      </c>
      <c r="Q3" s="30">
        <f t="shared" ref="Q3:Q44" si="4">P3/O3</f>
        <v>0</v>
      </c>
      <c r="R3" s="7">
        <v>44</v>
      </c>
      <c r="S3" s="7">
        <v>0</v>
      </c>
      <c r="T3" s="30">
        <f t="shared" ref="T3:T44" si="5">S3/R3</f>
        <v>0</v>
      </c>
      <c r="U3" s="7">
        <v>45</v>
      </c>
      <c r="V3" s="7">
        <v>0</v>
      </c>
      <c r="W3" s="30">
        <f t="shared" ref="W3:W44" si="6">V3/U3</f>
        <v>0</v>
      </c>
      <c r="X3" s="7">
        <v>48</v>
      </c>
      <c r="Y3" s="7">
        <v>0</v>
      </c>
      <c r="Z3" s="30">
        <f t="shared" ref="Z3:Z46" si="7">Y3/X3</f>
        <v>0</v>
      </c>
      <c r="AA3" s="7">
        <v>47</v>
      </c>
      <c r="AB3" s="7">
        <v>0</v>
      </c>
      <c r="AC3" s="30">
        <f t="shared" ref="AC3:AC44" si="8">AB3/AA3</f>
        <v>0</v>
      </c>
      <c r="AD3" s="7">
        <v>48</v>
      </c>
      <c r="AE3" s="7">
        <v>1</v>
      </c>
      <c r="AF3" s="30">
        <f t="shared" ref="AF3:AF44" si="9">AE3/AD3</f>
        <v>2.0833333333333332E-2</v>
      </c>
      <c r="AG3" s="24">
        <f t="shared" ref="AG3:AG46" si="10">C3</f>
        <v>24</v>
      </c>
      <c r="AH3" s="18">
        <f>SUM(D3,G3,J3,M3,P3,S3,V3,Y3,AB3,AE3)</f>
        <v>4</v>
      </c>
      <c r="AI3" s="10">
        <f>ROUND(AH3/10,0)</f>
        <v>0</v>
      </c>
      <c r="AJ3" s="8">
        <f t="shared" ref="AJ3:AJ46" si="11">AVERAGE(E3,H3,N3,K3,Q3,T3,Z3,AC3,AF3)</f>
        <v>7.9645323289391085E-3</v>
      </c>
      <c r="AK3" s="18" t="str">
        <f t="shared" ref="AK3:AK15" si="12">IF(AJ3&lt;0.01,"راكد",IF(AJ3&lt;0.15,"مشبع","مطلوب"))</f>
        <v>راكد</v>
      </c>
    </row>
    <row r="4" spans="1:37" ht="14.25" customHeight="1" x14ac:dyDescent="0.25">
      <c r="A4" s="71"/>
      <c r="B4" s="6" t="s">
        <v>18</v>
      </c>
      <c r="C4" s="7">
        <v>19</v>
      </c>
      <c r="D4" s="7">
        <v>0</v>
      </c>
      <c r="E4" s="30">
        <f t="shared" si="0"/>
        <v>0</v>
      </c>
      <c r="F4" s="7">
        <v>15</v>
      </c>
      <c r="G4" s="7">
        <v>1</v>
      </c>
      <c r="H4" s="30">
        <f t="shared" si="1"/>
        <v>6.6666666666666666E-2</v>
      </c>
      <c r="I4" s="7">
        <v>14</v>
      </c>
      <c r="J4" s="7">
        <v>0</v>
      </c>
      <c r="K4" s="30">
        <f t="shared" si="2"/>
        <v>0</v>
      </c>
      <c r="L4" s="7">
        <v>17</v>
      </c>
      <c r="M4" s="7">
        <v>0</v>
      </c>
      <c r="N4" s="30">
        <f t="shared" si="3"/>
        <v>0</v>
      </c>
      <c r="O4" s="7">
        <v>17</v>
      </c>
      <c r="P4" s="7">
        <v>0</v>
      </c>
      <c r="Q4" s="30">
        <f t="shared" si="4"/>
        <v>0</v>
      </c>
      <c r="R4" s="7">
        <v>18</v>
      </c>
      <c r="S4" s="7">
        <v>1</v>
      </c>
      <c r="T4" s="30">
        <f t="shared" si="5"/>
        <v>5.5555555555555552E-2</v>
      </c>
      <c r="U4" s="7">
        <v>18</v>
      </c>
      <c r="V4" s="7">
        <v>0</v>
      </c>
      <c r="W4" s="30">
        <f t="shared" si="6"/>
        <v>0</v>
      </c>
      <c r="X4" s="7">
        <v>20</v>
      </c>
      <c r="Y4" s="7">
        <v>0</v>
      </c>
      <c r="Z4" s="30">
        <f t="shared" si="7"/>
        <v>0</v>
      </c>
      <c r="AA4" s="7">
        <v>19</v>
      </c>
      <c r="AB4" s="7">
        <v>0</v>
      </c>
      <c r="AC4" s="30">
        <f t="shared" si="8"/>
        <v>0</v>
      </c>
      <c r="AD4" s="7">
        <v>19</v>
      </c>
      <c r="AE4" s="7">
        <v>0</v>
      </c>
      <c r="AF4" s="30">
        <f t="shared" si="9"/>
        <v>0</v>
      </c>
      <c r="AG4" s="24">
        <f t="shared" si="10"/>
        <v>19</v>
      </c>
      <c r="AH4" s="18">
        <f t="shared" ref="AH4:AH46" si="13">SUM(D4,G4,J4,M4,P4,S4,V4,Y4,AB4,AE4)</f>
        <v>2</v>
      </c>
      <c r="AI4" s="10">
        <f t="shared" ref="AI4:AI46" si="14">ROUND(AH4/10,0)</f>
        <v>0</v>
      </c>
      <c r="AJ4" s="8">
        <f t="shared" si="11"/>
        <v>1.3580246913580247E-2</v>
      </c>
      <c r="AK4" s="18" t="s">
        <v>162</v>
      </c>
    </row>
    <row r="5" spans="1:37" ht="21.75" customHeight="1" x14ac:dyDescent="0.25">
      <c r="A5" s="71"/>
      <c r="B5" s="6" t="s">
        <v>24</v>
      </c>
      <c r="C5" s="7">
        <v>12</v>
      </c>
      <c r="D5" s="7">
        <v>0</v>
      </c>
      <c r="E5" s="30">
        <f t="shared" si="0"/>
        <v>0</v>
      </c>
      <c r="F5" s="7">
        <v>12</v>
      </c>
      <c r="G5" s="7">
        <v>1</v>
      </c>
      <c r="H5" s="30">
        <f t="shared" si="1"/>
        <v>8.3333333333333329E-2</v>
      </c>
      <c r="I5" s="7">
        <v>11</v>
      </c>
      <c r="J5" s="7">
        <v>0</v>
      </c>
      <c r="K5" s="30">
        <f t="shared" si="2"/>
        <v>0</v>
      </c>
      <c r="L5" s="7">
        <v>12</v>
      </c>
      <c r="M5" s="7">
        <v>0</v>
      </c>
      <c r="N5" s="30">
        <f t="shared" si="3"/>
        <v>0</v>
      </c>
      <c r="O5" s="7">
        <v>12</v>
      </c>
      <c r="P5" s="7">
        <v>0</v>
      </c>
      <c r="Q5" s="30">
        <f t="shared" si="4"/>
        <v>0</v>
      </c>
      <c r="R5" s="7">
        <v>13</v>
      </c>
      <c r="S5" s="7">
        <v>0</v>
      </c>
      <c r="T5" s="30">
        <f t="shared" si="5"/>
        <v>0</v>
      </c>
      <c r="U5" s="7">
        <v>13</v>
      </c>
      <c r="V5" s="7">
        <v>0</v>
      </c>
      <c r="W5" s="30">
        <f t="shared" si="6"/>
        <v>0</v>
      </c>
      <c r="X5" s="7">
        <v>15</v>
      </c>
      <c r="Y5" s="7">
        <v>0</v>
      </c>
      <c r="Z5" s="30">
        <f t="shared" si="7"/>
        <v>0</v>
      </c>
      <c r="AA5" s="7">
        <v>14</v>
      </c>
      <c r="AB5" s="7">
        <v>0</v>
      </c>
      <c r="AC5" s="30">
        <f t="shared" si="8"/>
        <v>0</v>
      </c>
      <c r="AD5" s="7">
        <v>14</v>
      </c>
      <c r="AE5" s="7">
        <v>0</v>
      </c>
      <c r="AF5" s="30">
        <f t="shared" si="9"/>
        <v>0</v>
      </c>
      <c r="AG5" s="24">
        <f t="shared" si="10"/>
        <v>12</v>
      </c>
      <c r="AH5" s="18">
        <f t="shared" si="13"/>
        <v>1</v>
      </c>
      <c r="AI5" s="10">
        <f t="shared" si="14"/>
        <v>0</v>
      </c>
      <c r="AJ5" s="8">
        <f t="shared" si="11"/>
        <v>9.2592592592592587E-3</v>
      </c>
      <c r="AK5" s="18" t="s">
        <v>162</v>
      </c>
    </row>
    <row r="6" spans="1:37" ht="14.25" customHeight="1" x14ac:dyDescent="0.25">
      <c r="A6" s="71"/>
      <c r="B6" s="6" t="s">
        <v>26</v>
      </c>
      <c r="C6" s="7">
        <v>11</v>
      </c>
      <c r="D6" s="7">
        <v>0</v>
      </c>
      <c r="E6" s="30">
        <f t="shared" si="0"/>
        <v>0</v>
      </c>
      <c r="F6" s="7">
        <v>38</v>
      </c>
      <c r="G6" s="7">
        <v>7</v>
      </c>
      <c r="H6" s="30">
        <f t="shared" si="1"/>
        <v>0.18421052631578946</v>
      </c>
      <c r="I6" s="7">
        <v>24</v>
      </c>
      <c r="J6" s="7">
        <v>0</v>
      </c>
      <c r="K6" s="30">
        <f t="shared" si="2"/>
        <v>0</v>
      </c>
      <c r="L6" s="7">
        <v>23</v>
      </c>
      <c r="M6" s="7">
        <v>5</v>
      </c>
      <c r="N6" s="30">
        <f t="shared" si="3"/>
        <v>0.21739130434782608</v>
      </c>
      <c r="O6" s="7">
        <v>23</v>
      </c>
      <c r="P6" s="7">
        <v>1</v>
      </c>
      <c r="Q6" s="30">
        <f t="shared" si="4"/>
        <v>4.3478260869565216E-2</v>
      </c>
      <c r="R6" s="7">
        <v>24</v>
      </c>
      <c r="S6" s="7">
        <v>0</v>
      </c>
      <c r="T6" s="30">
        <f t="shared" si="5"/>
        <v>0</v>
      </c>
      <c r="U6" s="7">
        <v>28</v>
      </c>
      <c r="V6" s="7">
        <v>0</v>
      </c>
      <c r="W6" s="30">
        <f t="shared" si="6"/>
        <v>0</v>
      </c>
      <c r="X6" s="7">
        <v>30</v>
      </c>
      <c r="Y6" s="7">
        <v>1</v>
      </c>
      <c r="Z6" s="30">
        <f t="shared" si="7"/>
        <v>3.3333333333333333E-2</v>
      </c>
      <c r="AA6" s="7">
        <v>19</v>
      </c>
      <c r="AB6" s="7">
        <v>7</v>
      </c>
      <c r="AC6" s="30">
        <f t="shared" si="8"/>
        <v>0.36842105263157893</v>
      </c>
      <c r="AD6" s="7">
        <v>27</v>
      </c>
      <c r="AE6" s="7">
        <v>3</v>
      </c>
      <c r="AF6" s="30">
        <f t="shared" si="9"/>
        <v>0.1111111111111111</v>
      </c>
      <c r="AG6" s="24">
        <f t="shared" si="10"/>
        <v>11</v>
      </c>
      <c r="AH6" s="18">
        <f t="shared" si="13"/>
        <v>24</v>
      </c>
      <c r="AI6" s="10">
        <f t="shared" si="14"/>
        <v>2</v>
      </c>
      <c r="AJ6" s="8">
        <f t="shared" si="11"/>
        <v>0.10643839873435601</v>
      </c>
      <c r="AK6" s="18" t="s">
        <v>162</v>
      </c>
    </row>
    <row r="7" spans="1:37" ht="14.25" customHeight="1" x14ac:dyDescent="0.25">
      <c r="A7" s="72"/>
      <c r="B7" s="6" t="s">
        <v>31</v>
      </c>
      <c r="C7" s="7">
        <v>206</v>
      </c>
      <c r="D7" s="7">
        <v>0</v>
      </c>
      <c r="E7" s="30">
        <f t="shared" si="0"/>
        <v>0</v>
      </c>
      <c r="F7" s="7">
        <v>182</v>
      </c>
      <c r="G7" s="7">
        <v>7</v>
      </c>
      <c r="H7" s="30">
        <f t="shared" si="1"/>
        <v>3.8461538461538464E-2</v>
      </c>
      <c r="I7" s="7">
        <v>173</v>
      </c>
      <c r="J7" s="7">
        <v>2</v>
      </c>
      <c r="K7" s="30">
        <f t="shared" si="2"/>
        <v>1.1560693641618497E-2</v>
      </c>
      <c r="L7" s="7">
        <v>181</v>
      </c>
      <c r="M7" s="7">
        <v>0</v>
      </c>
      <c r="N7" s="30">
        <f t="shared" si="3"/>
        <v>0</v>
      </c>
      <c r="O7" s="7">
        <v>182</v>
      </c>
      <c r="P7" s="7">
        <v>0</v>
      </c>
      <c r="Q7" s="30">
        <f t="shared" si="4"/>
        <v>0</v>
      </c>
      <c r="R7" s="7">
        <v>193</v>
      </c>
      <c r="S7" s="7">
        <v>0</v>
      </c>
      <c r="T7" s="30">
        <f t="shared" si="5"/>
        <v>0</v>
      </c>
      <c r="U7" s="7">
        <v>210</v>
      </c>
      <c r="V7" s="7">
        <v>3</v>
      </c>
      <c r="W7" s="30">
        <f t="shared" si="6"/>
        <v>1.4285714285714285E-2</v>
      </c>
      <c r="X7" s="7">
        <v>204</v>
      </c>
      <c r="Y7" s="7">
        <v>2</v>
      </c>
      <c r="Z7" s="30">
        <f t="shared" si="7"/>
        <v>9.8039215686274508E-3</v>
      </c>
      <c r="AA7" s="7">
        <v>208</v>
      </c>
      <c r="AB7" s="7">
        <v>1</v>
      </c>
      <c r="AC7" s="30">
        <f t="shared" si="8"/>
        <v>4.807692307692308E-3</v>
      </c>
      <c r="AD7" s="7">
        <v>217</v>
      </c>
      <c r="AE7" s="7">
        <v>1</v>
      </c>
      <c r="AF7" s="30">
        <f t="shared" si="9"/>
        <v>4.608294930875576E-3</v>
      </c>
      <c r="AG7" s="24">
        <f t="shared" si="10"/>
        <v>206</v>
      </c>
      <c r="AH7" s="18">
        <f t="shared" si="13"/>
        <v>16</v>
      </c>
      <c r="AI7" s="10">
        <f t="shared" si="14"/>
        <v>2</v>
      </c>
      <c r="AJ7" s="8">
        <f t="shared" si="11"/>
        <v>7.6935712122613653E-3</v>
      </c>
      <c r="AK7" s="18" t="s">
        <v>162</v>
      </c>
    </row>
    <row r="8" spans="1:37" hidden="1" x14ac:dyDescent="0.25">
      <c r="A8" s="68" t="s">
        <v>40</v>
      </c>
      <c r="B8" s="69"/>
      <c r="C8" s="19"/>
      <c r="D8" s="19">
        <v>0</v>
      </c>
      <c r="E8" s="30" t="e">
        <f t="shared" si="0"/>
        <v>#DIV/0!</v>
      </c>
      <c r="F8" s="19">
        <v>466</v>
      </c>
      <c r="G8" s="19">
        <v>29</v>
      </c>
      <c r="H8" s="30">
        <f t="shared" si="1"/>
        <v>6.2231759656652362E-2</v>
      </c>
      <c r="I8" s="19">
        <v>418</v>
      </c>
      <c r="J8" s="19">
        <v>5</v>
      </c>
      <c r="K8" s="30">
        <f t="shared" si="2"/>
        <v>1.1961722488038277E-2</v>
      </c>
      <c r="L8" s="19">
        <v>421</v>
      </c>
      <c r="M8" s="19">
        <v>10</v>
      </c>
      <c r="N8" s="30">
        <f t="shared" si="3"/>
        <v>2.3752969121140142E-2</v>
      </c>
      <c r="O8" s="19">
        <v>392</v>
      </c>
      <c r="P8" s="19">
        <v>3</v>
      </c>
      <c r="Q8" s="30">
        <f t="shared" si="4"/>
        <v>7.6530612244897957E-3</v>
      </c>
      <c r="R8" s="19">
        <v>398</v>
      </c>
      <c r="S8" s="19">
        <v>1</v>
      </c>
      <c r="T8" s="30">
        <f t="shared" si="5"/>
        <v>2.5125628140703518E-3</v>
      </c>
      <c r="U8" s="19">
        <v>420</v>
      </c>
      <c r="V8" s="19">
        <v>4</v>
      </c>
      <c r="W8" s="30">
        <f t="shared" si="6"/>
        <v>9.5238095238095247E-3</v>
      </c>
      <c r="X8" s="19">
        <v>418</v>
      </c>
      <c r="Y8" s="19">
        <v>3</v>
      </c>
      <c r="Z8" s="30">
        <f t="shared" si="7"/>
        <v>7.1770334928229667E-3</v>
      </c>
      <c r="AA8" s="19">
        <v>402</v>
      </c>
      <c r="AB8" s="19">
        <v>8</v>
      </c>
      <c r="AC8" s="30">
        <f t="shared" si="8"/>
        <v>1.9900497512437811E-2</v>
      </c>
      <c r="AD8" s="19">
        <v>411</v>
      </c>
      <c r="AE8" s="19">
        <v>5</v>
      </c>
      <c r="AF8" s="30">
        <f t="shared" si="9"/>
        <v>1.2165450121654502E-2</v>
      </c>
      <c r="AG8" s="24">
        <f t="shared" si="10"/>
        <v>0</v>
      </c>
      <c r="AH8" s="18">
        <f t="shared" si="13"/>
        <v>68</v>
      </c>
      <c r="AI8" s="10">
        <f t="shared" si="14"/>
        <v>7</v>
      </c>
      <c r="AJ8" s="8" t="e">
        <f t="shared" si="11"/>
        <v>#DIV/0!</v>
      </c>
      <c r="AK8" s="18" t="e">
        <f t="shared" si="12"/>
        <v>#DIV/0!</v>
      </c>
    </row>
    <row r="9" spans="1:37" ht="14.25" customHeight="1" x14ac:dyDescent="0.25">
      <c r="A9" s="65" t="s">
        <v>41</v>
      </c>
      <c r="B9" s="6" t="s">
        <v>47</v>
      </c>
      <c r="C9" s="7">
        <v>52</v>
      </c>
      <c r="D9" s="7">
        <v>20</v>
      </c>
      <c r="E9" s="30">
        <f t="shared" si="0"/>
        <v>0.38461538461538464</v>
      </c>
      <c r="F9" s="7">
        <v>357</v>
      </c>
      <c r="G9" s="7">
        <v>12</v>
      </c>
      <c r="H9" s="30">
        <f t="shared" si="1"/>
        <v>3.3613445378151259E-2</v>
      </c>
      <c r="I9" s="7">
        <v>329</v>
      </c>
      <c r="J9" s="7">
        <v>6</v>
      </c>
      <c r="K9" s="30">
        <f t="shared" si="2"/>
        <v>1.82370820668693E-2</v>
      </c>
      <c r="L9" s="7">
        <v>305</v>
      </c>
      <c r="M9" s="7">
        <v>8</v>
      </c>
      <c r="N9" s="30">
        <f t="shared" si="3"/>
        <v>2.6229508196721311E-2</v>
      </c>
      <c r="O9" s="7">
        <v>234</v>
      </c>
      <c r="P9" s="7">
        <v>30</v>
      </c>
      <c r="Q9" s="30">
        <f t="shared" si="4"/>
        <v>0.12820512820512819</v>
      </c>
      <c r="R9" s="7">
        <v>228</v>
      </c>
      <c r="S9" s="7">
        <v>0</v>
      </c>
      <c r="T9" s="30">
        <f t="shared" si="5"/>
        <v>0</v>
      </c>
      <c r="U9" s="7">
        <v>181</v>
      </c>
      <c r="V9" s="7">
        <v>20</v>
      </c>
      <c r="W9" s="30">
        <f t="shared" si="6"/>
        <v>0.11049723756906077</v>
      </c>
      <c r="X9" s="7">
        <v>163</v>
      </c>
      <c r="Y9" s="7">
        <v>0</v>
      </c>
      <c r="Z9" s="30">
        <f t="shared" si="7"/>
        <v>0</v>
      </c>
      <c r="AA9" s="7">
        <v>84</v>
      </c>
      <c r="AB9" s="7">
        <v>5</v>
      </c>
      <c r="AC9" s="30">
        <f t="shared" si="8"/>
        <v>5.9523809523809521E-2</v>
      </c>
      <c r="AD9" s="7">
        <v>81</v>
      </c>
      <c r="AE9" s="7">
        <v>0</v>
      </c>
      <c r="AF9" s="30">
        <f t="shared" si="9"/>
        <v>0</v>
      </c>
      <c r="AG9" s="24">
        <f t="shared" si="10"/>
        <v>52</v>
      </c>
      <c r="AH9" s="18">
        <f t="shared" si="13"/>
        <v>101</v>
      </c>
      <c r="AI9" s="10">
        <f t="shared" si="14"/>
        <v>10</v>
      </c>
      <c r="AJ9" s="8">
        <f t="shared" si="11"/>
        <v>7.226937310956269E-2</v>
      </c>
      <c r="AK9" s="18" t="str">
        <f t="shared" si="12"/>
        <v>مشبع</v>
      </c>
    </row>
    <row r="10" spans="1:37" ht="14.25" customHeight="1" x14ac:dyDescent="0.25">
      <c r="A10" s="66"/>
      <c r="B10" s="6" t="s">
        <v>152</v>
      </c>
      <c r="C10" s="7">
        <v>11</v>
      </c>
      <c r="D10" s="7">
        <v>0</v>
      </c>
      <c r="E10" s="30">
        <f t="shared" si="0"/>
        <v>0</v>
      </c>
      <c r="F10" s="7"/>
      <c r="G10" s="7"/>
      <c r="H10" s="30" t="e">
        <f t="shared" si="1"/>
        <v>#DIV/0!</v>
      </c>
      <c r="I10" s="7"/>
      <c r="J10" s="7"/>
      <c r="K10" s="30" t="e">
        <f t="shared" si="2"/>
        <v>#DIV/0!</v>
      </c>
      <c r="L10" s="7"/>
      <c r="M10" s="7"/>
      <c r="N10" s="30" t="e">
        <f t="shared" si="3"/>
        <v>#DIV/0!</v>
      </c>
      <c r="O10" s="7"/>
      <c r="P10" s="7"/>
      <c r="Q10" s="30" t="e">
        <f t="shared" si="4"/>
        <v>#DIV/0!</v>
      </c>
      <c r="R10" s="7"/>
      <c r="S10" s="7"/>
      <c r="T10" s="30" t="e">
        <f t="shared" si="5"/>
        <v>#DIV/0!</v>
      </c>
      <c r="U10" s="7"/>
      <c r="V10" s="7"/>
      <c r="W10" s="30" t="e">
        <f t="shared" si="6"/>
        <v>#DIV/0!</v>
      </c>
      <c r="X10" s="7"/>
      <c r="Y10" s="7"/>
      <c r="Z10" s="30" t="e">
        <f t="shared" si="7"/>
        <v>#DIV/0!</v>
      </c>
      <c r="AA10" s="7"/>
      <c r="AB10" s="7"/>
      <c r="AC10" s="30" t="e">
        <f t="shared" si="8"/>
        <v>#DIV/0!</v>
      </c>
      <c r="AD10" s="7"/>
      <c r="AE10" s="7"/>
      <c r="AF10" s="30" t="e">
        <f t="shared" si="9"/>
        <v>#DIV/0!</v>
      </c>
      <c r="AG10" s="24">
        <f t="shared" si="10"/>
        <v>11</v>
      </c>
      <c r="AH10" s="18">
        <f t="shared" si="13"/>
        <v>0</v>
      </c>
      <c r="AI10" s="10">
        <f t="shared" si="14"/>
        <v>0</v>
      </c>
      <c r="AJ10" s="8">
        <v>0</v>
      </c>
      <c r="AK10" s="18" t="s">
        <v>164</v>
      </c>
    </row>
    <row r="11" spans="1:37" ht="14.25" customHeight="1" x14ac:dyDescent="0.25">
      <c r="A11" s="66"/>
      <c r="B11" s="6" t="s">
        <v>48</v>
      </c>
      <c r="C11" s="7">
        <v>16</v>
      </c>
      <c r="D11" s="7">
        <v>0</v>
      </c>
      <c r="E11" s="30">
        <f t="shared" si="0"/>
        <v>0</v>
      </c>
      <c r="F11" s="7">
        <v>0</v>
      </c>
      <c r="G11" s="7">
        <v>0</v>
      </c>
      <c r="H11" s="30" t="e">
        <f t="shared" si="1"/>
        <v>#DIV/0!</v>
      </c>
      <c r="I11" s="7">
        <v>0</v>
      </c>
      <c r="J11" s="7">
        <v>0</v>
      </c>
      <c r="K11" s="30" t="e">
        <f t="shared" si="2"/>
        <v>#DIV/0!</v>
      </c>
      <c r="L11" s="7">
        <v>2</v>
      </c>
      <c r="M11" s="7">
        <v>0</v>
      </c>
      <c r="N11" s="30">
        <f t="shared" si="3"/>
        <v>0</v>
      </c>
      <c r="O11" s="7">
        <v>2</v>
      </c>
      <c r="P11" s="7">
        <v>1</v>
      </c>
      <c r="Q11" s="30">
        <f t="shared" si="4"/>
        <v>0.5</v>
      </c>
      <c r="R11" s="7">
        <v>6</v>
      </c>
      <c r="S11" s="7">
        <v>1</v>
      </c>
      <c r="T11" s="30">
        <f t="shared" si="5"/>
        <v>0.16666666666666666</v>
      </c>
      <c r="U11" s="7">
        <v>4</v>
      </c>
      <c r="V11" s="7">
        <v>1</v>
      </c>
      <c r="W11" s="30">
        <f t="shared" si="6"/>
        <v>0.25</v>
      </c>
      <c r="X11" s="7">
        <v>10</v>
      </c>
      <c r="Y11" s="7">
        <v>1</v>
      </c>
      <c r="Z11" s="30">
        <f t="shared" si="7"/>
        <v>0.1</v>
      </c>
      <c r="AA11" s="7">
        <v>13</v>
      </c>
      <c r="AB11" s="7">
        <v>3</v>
      </c>
      <c r="AC11" s="30">
        <f t="shared" si="8"/>
        <v>0.23076923076923078</v>
      </c>
      <c r="AD11" s="7">
        <v>12</v>
      </c>
      <c r="AE11" s="7">
        <v>1</v>
      </c>
      <c r="AF11" s="30">
        <f t="shared" si="9"/>
        <v>8.3333333333333329E-2</v>
      </c>
      <c r="AG11" s="24">
        <f t="shared" si="10"/>
        <v>16</v>
      </c>
      <c r="AH11" s="18">
        <f t="shared" si="13"/>
        <v>8</v>
      </c>
      <c r="AI11" s="10">
        <f t="shared" si="14"/>
        <v>1</v>
      </c>
      <c r="AJ11" s="8">
        <v>0.17</v>
      </c>
      <c r="AK11" s="18" t="str">
        <f t="shared" si="12"/>
        <v>مطلوب</v>
      </c>
    </row>
    <row r="12" spans="1:37" ht="14.25" customHeight="1" x14ac:dyDescent="0.25">
      <c r="A12" s="66"/>
      <c r="B12" s="6" t="s">
        <v>49</v>
      </c>
      <c r="C12" s="7">
        <v>32</v>
      </c>
      <c r="D12" s="7">
        <v>3</v>
      </c>
      <c r="E12" s="30">
        <f t="shared" si="0"/>
        <v>9.375E-2</v>
      </c>
      <c r="F12" s="7">
        <v>62</v>
      </c>
      <c r="G12" s="7">
        <v>2</v>
      </c>
      <c r="H12" s="30">
        <f t="shared" si="1"/>
        <v>3.2258064516129031E-2</v>
      </c>
      <c r="I12" s="7">
        <v>65</v>
      </c>
      <c r="J12" s="7">
        <v>0</v>
      </c>
      <c r="K12" s="30">
        <f t="shared" si="2"/>
        <v>0</v>
      </c>
      <c r="L12" s="7">
        <v>75</v>
      </c>
      <c r="M12" s="7">
        <v>0</v>
      </c>
      <c r="N12" s="30">
        <f t="shared" si="3"/>
        <v>0</v>
      </c>
      <c r="O12" s="7">
        <v>69</v>
      </c>
      <c r="P12" s="7">
        <v>4</v>
      </c>
      <c r="Q12" s="30">
        <f t="shared" si="4"/>
        <v>5.7971014492753624E-2</v>
      </c>
      <c r="R12" s="7">
        <v>70</v>
      </c>
      <c r="S12" s="7">
        <v>0</v>
      </c>
      <c r="T12" s="30">
        <f t="shared" si="5"/>
        <v>0</v>
      </c>
      <c r="U12" s="7">
        <v>76</v>
      </c>
      <c r="V12" s="7">
        <v>4</v>
      </c>
      <c r="W12" s="30">
        <f t="shared" si="6"/>
        <v>5.2631578947368418E-2</v>
      </c>
      <c r="X12" s="7">
        <v>60</v>
      </c>
      <c r="Y12" s="7">
        <v>0</v>
      </c>
      <c r="Z12" s="30">
        <f t="shared" si="7"/>
        <v>0</v>
      </c>
      <c r="AA12" s="7">
        <v>43</v>
      </c>
      <c r="AB12" s="7">
        <v>0</v>
      </c>
      <c r="AC12" s="30">
        <f t="shared" si="8"/>
        <v>0</v>
      </c>
      <c r="AD12" s="7">
        <v>45</v>
      </c>
      <c r="AE12" s="7">
        <v>0</v>
      </c>
      <c r="AF12" s="30">
        <f t="shared" si="9"/>
        <v>0</v>
      </c>
      <c r="AG12" s="24">
        <f t="shared" si="10"/>
        <v>32</v>
      </c>
      <c r="AH12" s="18">
        <f t="shared" si="13"/>
        <v>13</v>
      </c>
      <c r="AI12" s="10">
        <f t="shared" si="14"/>
        <v>1</v>
      </c>
      <c r="AJ12" s="8">
        <f t="shared" si="11"/>
        <v>2.0442119889875852E-2</v>
      </c>
      <c r="AK12" s="18" t="str">
        <f t="shared" si="12"/>
        <v>مشبع</v>
      </c>
    </row>
    <row r="13" spans="1:37" ht="14.25" customHeight="1" x14ac:dyDescent="0.25">
      <c r="A13" s="66"/>
      <c r="B13" s="6" t="s">
        <v>54</v>
      </c>
      <c r="C13" s="7">
        <v>14</v>
      </c>
      <c r="D13" s="7">
        <v>0</v>
      </c>
      <c r="E13" s="30">
        <f t="shared" si="0"/>
        <v>0</v>
      </c>
      <c r="F13" s="7">
        <v>38</v>
      </c>
      <c r="G13" s="7">
        <v>0</v>
      </c>
      <c r="H13" s="30">
        <f t="shared" si="1"/>
        <v>0</v>
      </c>
      <c r="I13" s="7">
        <v>37</v>
      </c>
      <c r="J13" s="7">
        <v>0</v>
      </c>
      <c r="K13" s="30">
        <f t="shared" si="2"/>
        <v>0</v>
      </c>
      <c r="L13" s="7">
        <v>39</v>
      </c>
      <c r="M13" s="7">
        <v>0</v>
      </c>
      <c r="N13" s="30">
        <f t="shared" si="3"/>
        <v>0</v>
      </c>
      <c r="O13" s="7">
        <v>40</v>
      </c>
      <c r="P13" s="7">
        <v>0</v>
      </c>
      <c r="Q13" s="30">
        <f t="shared" si="4"/>
        <v>0</v>
      </c>
      <c r="R13" s="7">
        <v>35</v>
      </c>
      <c r="S13" s="7">
        <v>0</v>
      </c>
      <c r="T13" s="30">
        <f t="shared" si="5"/>
        <v>0</v>
      </c>
      <c r="U13" s="7">
        <v>36</v>
      </c>
      <c r="V13" s="7">
        <v>0</v>
      </c>
      <c r="W13" s="30">
        <f t="shared" si="6"/>
        <v>0</v>
      </c>
      <c r="X13" s="7">
        <v>38</v>
      </c>
      <c r="Y13" s="7">
        <v>0</v>
      </c>
      <c r="Z13" s="30">
        <f t="shared" si="7"/>
        <v>0</v>
      </c>
      <c r="AA13" s="7">
        <v>20</v>
      </c>
      <c r="AB13" s="7">
        <v>0</v>
      </c>
      <c r="AC13" s="30">
        <f t="shared" si="8"/>
        <v>0</v>
      </c>
      <c r="AD13" s="7">
        <v>19</v>
      </c>
      <c r="AE13" s="7">
        <v>0</v>
      </c>
      <c r="AF13" s="30">
        <f t="shared" si="9"/>
        <v>0</v>
      </c>
      <c r="AG13" s="24">
        <f t="shared" si="10"/>
        <v>14</v>
      </c>
      <c r="AH13" s="18">
        <f t="shared" si="13"/>
        <v>0</v>
      </c>
      <c r="AI13" s="10">
        <f t="shared" si="14"/>
        <v>0</v>
      </c>
      <c r="AJ13" s="8">
        <f t="shared" si="11"/>
        <v>0</v>
      </c>
      <c r="AK13" s="18" t="str">
        <f t="shared" si="12"/>
        <v>راكد</v>
      </c>
    </row>
    <row r="14" spans="1:37" ht="14.25" customHeight="1" x14ac:dyDescent="0.25">
      <c r="A14" s="67"/>
      <c r="B14" s="6" t="s">
        <v>56</v>
      </c>
      <c r="C14" s="7">
        <v>19</v>
      </c>
      <c r="D14" s="7">
        <v>0</v>
      </c>
      <c r="E14" s="30">
        <f t="shared" si="0"/>
        <v>0</v>
      </c>
      <c r="F14" s="7">
        <v>36</v>
      </c>
      <c r="G14" s="7">
        <v>8</v>
      </c>
      <c r="H14" s="30">
        <f t="shared" si="1"/>
        <v>0.22222222222222221</v>
      </c>
      <c r="I14" s="7">
        <v>38</v>
      </c>
      <c r="J14" s="7">
        <v>1</v>
      </c>
      <c r="K14" s="30">
        <f t="shared" si="2"/>
        <v>2.6315789473684209E-2</v>
      </c>
      <c r="L14" s="7">
        <v>43</v>
      </c>
      <c r="M14" s="7">
        <v>0</v>
      </c>
      <c r="N14" s="30">
        <f t="shared" si="3"/>
        <v>0</v>
      </c>
      <c r="O14" s="7">
        <v>43</v>
      </c>
      <c r="P14" s="7">
        <v>0</v>
      </c>
      <c r="Q14" s="30">
        <f t="shared" si="4"/>
        <v>0</v>
      </c>
      <c r="R14" s="7">
        <v>44</v>
      </c>
      <c r="S14" s="7">
        <v>0</v>
      </c>
      <c r="T14" s="30">
        <f t="shared" si="5"/>
        <v>0</v>
      </c>
      <c r="U14" s="7">
        <v>48</v>
      </c>
      <c r="V14" s="7">
        <v>0</v>
      </c>
      <c r="W14" s="30">
        <f t="shared" si="6"/>
        <v>0</v>
      </c>
      <c r="X14" s="7">
        <v>49</v>
      </c>
      <c r="Y14" s="7">
        <v>1</v>
      </c>
      <c r="Z14" s="30">
        <f t="shared" si="7"/>
        <v>2.0408163265306121E-2</v>
      </c>
      <c r="AA14" s="7">
        <v>27</v>
      </c>
      <c r="AB14" s="7">
        <v>2</v>
      </c>
      <c r="AC14" s="30">
        <f t="shared" si="8"/>
        <v>7.407407407407407E-2</v>
      </c>
      <c r="AD14" s="7">
        <v>22</v>
      </c>
      <c r="AE14" s="7">
        <v>0</v>
      </c>
      <c r="AF14" s="30">
        <f t="shared" si="9"/>
        <v>0</v>
      </c>
      <c r="AG14" s="24">
        <f t="shared" si="10"/>
        <v>19</v>
      </c>
      <c r="AH14" s="18">
        <f t="shared" si="13"/>
        <v>12</v>
      </c>
      <c r="AI14" s="10">
        <f t="shared" si="14"/>
        <v>1</v>
      </c>
      <c r="AJ14" s="8">
        <f t="shared" si="11"/>
        <v>3.8113361003920737E-2</v>
      </c>
      <c r="AK14" s="18" t="str">
        <f t="shared" si="12"/>
        <v>مشبع</v>
      </c>
    </row>
    <row r="15" spans="1:37" hidden="1" x14ac:dyDescent="0.25">
      <c r="A15" s="68" t="s">
        <v>58</v>
      </c>
      <c r="B15" s="69"/>
      <c r="C15" s="19"/>
      <c r="D15" s="19">
        <v>0</v>
      </c>
      <c r="E15" s="30" t="e">
        <f t="shared" si="0"/>
        <v>#DIV/0!</v>
      </c>
      <c r="F15" s="19">
        <v>516</v>
      </c>
      <c r="G15" s="19">
        <v>23</v>
      </c>
      <c r="H15" s="30">
        <f t="shared" si="1"/>
        <v>4.4573643410852716E-2</v>
      </c>
      <c r="I15" s="19">
        <v>493</v>
      </c>
      <c r="J15" s="19">
        <v>10</v>
      </c>
      <c r="K15" s="30">
        <f t="shared" si="2"/>
        <v>2.0283975659229209E-2</v>
      </c>
      <c r="L15" s="19">
        <v>489</v>
      </c>
      <c r="M15" s="19">
        <v>8</v>
      </c>
      <c r="N15" s="30">
        <f t="shared" si="3"/>
        <v>1.6359918200408999E-2</v>
      </c>
      <c r="O15" s="19">
        <v>412</v>
      </c>
      <c r="P15" s="19">
        <v>41</v>
      </c>
      <c r="Q15" s="30">
        <f t="shared" si="4"/>
        <v>9.9514563106796114E-2</v>
      </c>
      <c r="R15" s="19">
        <v>409</v>
      </c>
      <c r="S15" s="19">
        <v>1</v>
      </c>
      <c r="T15" s="30">
        <f t="shared" si="5"/>
        <v>2.4449877750611247E-3</v>
      </c>
      <c r="U15" s="19">
        <v>372</v>
      </c>
      <c r="V15" s="19">
        <v>35</v>
      </c>
      <c r="W15" s="30">
        <f t="shared" si="6"/>
        <v>9.4086021505376344E-2</v>
      </c>
      <c r="X15" s="19">
        <v>351</v>
      </c>
      <c r="Y15" s="19">
        <v>4</v>
      </c>
      <c r="Z15" s="30">
        <f t="shared" si="7"/>
        <v>1.1396011396011397E-2</v>
      </c>
      <c r="AA15" s="19">
        <v>205</v>
      </c>
      <c r="AB15" s="19">
        <v>16</v>
      </c>
      <c r="AC15" s="30">
        <f t="shared" si="8"/>
        <v>7.8048780487804878E-2</v>
      </c>
      <c r="AD15" s="19">
        <v>199</v>
      </c>
      <c r="AE15" s="19">
        <v>3</v>
      </c>
      <c r="AF15" s="30">
        <f t="shared" si="9"/>
        <v>1.507537688442211E-2</v>
      </c>
      <c r="AG15" s="24">
        <f t="shared" si="10"/>
        <v>0</v>
      </c>
      <c r="AH15" s="18">
        <f t="shared" si="13"/>
        <v>141</v>
      </c>
      <c r="AI15" s="10">
        <f t="shared" si="14"/>
        <v>14</v>
      </c>
      <c r="AJ15" s="8" t="e">
        <f t="shared" si="11"/>
        <v>#DIV/0!</v>
      </c>
      <c r="AK15" s="18" t="e">
        <f t="shared" si="12"/>
        <v>#DIV/0!</v>
      </c>
    </row>
    <row r="16" spans="1:37" ht="14.25" customHeight="1" x14ac:dyDescent="0.25">
      <c r="A16" s="65" t="s">
        <v>59</v>
      </c>
      <c r="B16" s="6" t="s">
        <v>62</v>
      </c>
      <c r="C16" s="7">
        <v>23</v>
      </c>
      <c r="D16" s="7">
        <v>0</v>
      </c>
      <c r="E16" s="30">
        <f t="shared" si="0"/>
        <v>0</v>
      </c>
      <c r="F16" s="7">
        <v>14</v>
      </c>
      <c r="G16" s="7">
        <v>0</v>
      </c>
      <c r="H16" s="30">
        <f t="shared" si="1"/>
        <v>0</v>
      </c>
      <c r="I16" s="7">
        <v>13</v>
      </c>
      <c r="J16" s="7">
        <v>0</v>
      </c>
      <c r="K16" s="30">
        <f t="shared" si="2"/>
        <v>0</v>
      </c>
      <c r="L16" s="7">
        <v>17</v>
      </c>
      <c r="M16" s="7">
        <v>0</v>
      </c>
      <c r="N16" s="30">
        <f t="shared" si="3"/>
        <v>0</v>
      </c>
      <c r="O16" s="7">
        <v>14</v>
      </c>
      <c r="P16" s="7">
        <v>2</v>
      </c>
      <c r="Q16" s="30">
        <f t="shared" si="4"/>
        <v>0.14285714285714285</v>
      </c>
      <c r="R16" s="7">
        <v>15</v>
      </c>
      <c r="S16" s="7">
        <v>0</v>
      </c>
      <c r="T16" s="30">
        <f t="shared" si="5"/>
        <v>0</v>
      </c>
      <c r="U16" s="7">
        <v>15</v>
      </c>
      <c r="V16" s="7">
        <v>0</v>
      </c>
      <c r="W16" s="30">
        <f t="shared" si="6"/>
        <v>0</v>
      </c>
      <c r="X16" s="7">
        <v>27</v>
      </c>
      <c r="Y16" s="7">
        <v>0</v>
      </c>
      <c r="Z16" s="30">
        <f t="shared" si="7"/>
        <v>0</v>
      </c>
      <c r="AA16" s="7">
        <v>28</v>
      </c>
      <c r="AB16" s="7">
        <v>3</v>
      </c>
      <c r="AC16" s="30">
        <f t="shared" si="8"/>
        <v>0.10714285714285714</v>
      </c>
      <c r="AD16" s="7">
        <v>25</v>
      </c>
      <c r="AE16" s="7">
        <v>0</v>
      </c>
      <c r="AF16" s="30">
        <f t="shared" si="9"/>
        <v>0</v>
      </c>
      <c r="AG16" s="24">
        <f t="shared" si="10"/>
        <v>23</v>
      </c>
      <c r="AH16" s="18">
        <f t="shared" si="13"/>
        <v>5</v>
      </c>
      <c r="AI16" s="10">
        <f t="shared" si="14"/>
        <v>1</v>
      </c>
      <c r="AJ16" s="8">
        <f t="shared" si="11"/>
        <v>2.7777777777777776E-2</v>
      </c>
      <c r="AK16" s="18" t="s">
        <v>135</v>
      </c>
    </row>
    <row r="17" spans="1:37" ht="30" x14ac:dyDescent="0.25">
      <c r="A17" s="66"/>
      <c r="B17" s="6" t="s">
        <v>68</v>
      </c>
      <c r="C17" s="7">
        <v>12</v>
      </c>
      <c r="D17" s="7">
        <v>0</v>
      </c>
      <c r="E17" s="30">
        <f t="shared" si="0"/>
        <v>0</v>
      </c>
      <c r="F17" s="7">
        <v>0</v>
      </c>
      <c r="G17" s="7">
        <v>0</v>
      </c>
      <c r="H17" s="30" t="e">
        <f t="shared" si="1"/>
        <v>#DIV/0!</v>
      </c>
      <c r="I17" s="7">
        <v>0</v>
      </c>
      <c r="J17" s="7">
        <v>0</v>
      </c>
      <c r="K17" s="30" t="e">
        <f t="shared" si="2"/>
        <v>#DIV/0!</v>
      </c>
      <c r="L17" s="7">
        <v>2</v>
      </c>
      <c r="M17" s="7">
        <v>0</v>
      </c>
      <c r="N17" s="30">
        <f t="shared" si="3"/>
        <v>0</v>
      </c>
      <c r="O17" s="7">
        <v>2</v>
      </c>
      <c r="P17" s="7">
        <v>0</v>
      </c>
      <c r="Q17" s="30">
        <f t="shared" si="4"/>
        <v>0</v>
      </c>
      <c r="R17" s="7">
        <v>4</v>
      </c>
      <c r="S17" s="7">
        <v>0</v>
      </c>
      <c r="T17" s="30">
        <f t="shared" si="5"/>
        <v>0</v>
      </c>
      <c r="U17" s="7">
        <v>2</v>
      </c>
      <c r="V17" s="7">
        <v>2</v>
      </c>
      <c r="W17" s="30">
        <f t="shared" si="6"/>
        <v>1</v>
      </c>
      <c r="X17" s="7">
        <v>15</v>
      </c>
      <c r="Y17" s="7">
        <v>2</v>
      </c>
      <c r="Z17" s="30">
        <f t="shared" si="7"/>
        <v>0.13333333333333333</v>
      </c>
      <c r="AA17" s="7">
        <v>11</v>
      </c>
      <c r="AB17" s="7">
        <v>0</v>
      </c>
      <c r="AC17" s="30">
        <f t="shared" si="8"/>
        <v>0</v>
      </c>
      <c r="AD17" s="7">
        <v>11</v>
      </c>
      <c r="AE17" s="7">
        <v>0</v>
      </c>
      <c r="AF17" s="30">
        <f t="shared" si="9"/>
        <v>0</v>
      </c>
      <c r="AG17" s="24">
        <f t="shared" si="10"/>
        <v>12</v>
      </c>
      <c r="AH17" s="18">
        <f t="shared" si="13"/>
        <v>4</v>
      </c>
      <c r="AI17" s="10">
        <f t="shared" si="14"/>
        <v>0</v>
      </c>
      <c r="AJ17" s="8">
        <v>0.14000000000000001</v>
      </c>
      <c r="AK17" s="18" t="s">
        <v>135</v>
      </c>
    </row>
    <row r="18" spans="1:37" ht="14.25" customHeight="1" x14ac:dyDescent="0.25">
      <c r="A18" s="66"/>
      <c r="B18" s="6" t="s">
        <v>70</v>
      </c>
      <c r="C18" s="7">
        <v>19</v>
      </c>
      <c r="D18" s="7">
        <v>0</v>
      </c>
      <c r="E18" s="30">
        <f t="shared" si="0"/>
        <v>0</v>
      </c>
      <c r="F18" s="7">
        <v>0</v>
      </c>
      <c r="G18" s="7">
        <v>0</v>
      </c>
      <c r="H18" s="30" t="e">
        <f t="shared" si="1"/>
        <v>#DIV/0!</v>
      </c>
      <c r="I18" s="7">
        <v>0</v>
      </c>
      <c r="J18" s="7">
        <v>0</v>
      </c>
      <c r="K18" s="30" t="e">
        <f t="shared" si="2"/>
        <v>#DIV/0!</v>
      </c>
      <c r="L18" s="7">
        <v>0</v>
      </c>
      <c r="M18" s="7">
        <v>0</v>
      </c>
      <c r="N18" s="30" t="e">
        <f t="shared" si="3"/>
        <v>#DIV/0!</v>
      </c>
      <c r="O18" s="7">
        <v>0</v>
      </c>
      <c r="P18" s="7">
        <v>0</v>
      </c>
      <c r="Q18" s="30" t="e">
        <f t="shared" si="4"/>
        <v>#DIV/0!</v>
      </c>
      <c r="R18" s="7">
        <v>0</v>
      </c>
      <c r="S18" s="7">
        <v>0</v>
      </c>
      <c r="T18" s="30" t="e">
        <f t="shared" si="5"/>
        <v>#DIV/0!</v>
      </c>
      <c r="U18" s="7">
        <v>0</v>
      </c>
      <c r="V18" s="7">
        <v>0</v>
      </c>
      <c r="W18" s="30" t="e">
        <f t="shared" si="6"/>
        <v>#DIV/0!</v>
      </c>
      <c r="X18" s="7">
        <v>0</v>
      </c>
      <c r="Y18" s="7">
        <v>0</v>
      </c>
      <c r="Z18" s="30" t="e">
        <f t="shared" si="7"/>
        <v>#DIV/0!</v>
      </c>
      <c r="AA18" s="7">
        <v>18</v>
      </c>
      <c r="AB18" s="7">
        <v>1</v>
      </c>
      <c r="AC18" s="30">
        <f t="shared" si="8"/>
        <v>5.5555555555555552E-2</v>
      </c>
      <c r="AD18" s="7">
        <v>15</v>
      </c>
      <c r="AE18" s="7">
        <v>1</v>
      </c>
      <c r="AF18" s="30">
        <f t="shared" si="9"/>
        <v>6.6666666666666666E-2</v>
      </c>
      <c r="AG18" s="24">
        <f t="shared" si="10"/>
        <v>19</v>
      </c>
      <c r="AH18" s="18">
        <f t="shared" si="13"/>
        <v>2</v>
      </c>
      <c r="AI18" s="10">
        <f t="shared" si="14"/>
        <v>0</v>
      </c>
      <c r="AJ18" s="8">
        <v>0.04</v>
      </c>
      <c r="AK18" s="18" t="s">
        <v>135</v>
      </c>
    </row>
    <row r="19" spans="1:37" ht="14.25" customHeight="1" x14ac:dyDescent="0.25">
      <c r="A19" s="66"/>
      <c r="B19" s="6" t="s">
        <v>71</v>
      </c>
      <c r="C19" s="7">
        <v>86</v>
      </c>
      <c r="D19" s="7">
        <v>1</v>
      </c>
      <c r="E19" s="30">
        <f t="shared" si="0"/>
        <v>1.1627906976744186E-2</v>
      </c>
      <c r="F19" s="7">
        <v>28</v>
      </c>
      <c r="G19" s="7">
        <v>1</v>
      </c>
      <c r="H19" s="30">
        <f t="shared" si="1"/>
        <v>3.5714285714285712E-2</v>
      </c>
      <c r="I19" s="7">
        <v>27</v>
      </c>
      <c r="J19" s="7">
        <v>1</v>
      </c>
      <c r="K19" s="30">
        <f t="shared" si="2"/>
        <v>3.7037037037037035E-2</v>
      </c>
      <c r="L19" s="7">
        <v>38</v>
      </c>
      <c r="M19" s="7">
        <v>1</v>
      </c>
      <c r="N19" s="30">
        <f t="shared" si="3"/>
        <v>2.6315789473684209E-2</v>
      </c>
      <c r="O19" s="7">
        <v>52</v>
      </c>
      <c r="P19" s="7">
        <v>0</v>
      </c>
      <c r="Q19" s="30">
        <f t="shared" si="4"/>
        <v>0</v>
      </c>
      <c r="R19" s="7">
        <v>50</v>
      </c>
      <c r="S19" s="7">
        <v>10</v>
      </c>
      <c r="T19" s="30">
        <f t="shared" si="5"/>
        <v>0.2</v>
      </c>
      <c r="U19" s="7">
        <v>49</v>
      </c>
      <c r="V19" s="7">
        <v>2</v>
      </c>
      <c r="W19" s="30">
        <f t="shared" si="6"/>
        <v>4.0816326530612242E-2</v>
      </c>
      <c r="X19" s="7">
        <v>77</v>
      </c>
      <c r="Y19" s="7">
        <v>6</v>
      </c>
      <c r="Z19" s="30">
        <f t="shared" si="7"/>
        <v>7.792207792207792E-2</v>
      </c>
      <c r="AA19" s="7">
        <v>77</v>
      </c>
      <c r="AB19" s="7">
        <v>4</v>
      </c>
      <c r="AC19" s="30">
        <f t="shared" si="8"/>
        <v>5.1948051948051951E-2</v>
      </c>
      <c r="AD19" s="7">
        <v>84</v>
      </c>
      <c r="AE19" s="7">
        <v>3</v>
      </c>
      <c r="AF19" s="30">
        <f t="shared" si="9"/>
        <v>3.5714285714285712E-2</v>
      </c>
      <c r="AG19" s="24">
        <f t="shared" si="10"/>
        <v>86</v>
      </c>
      <c r="AH19" s="18">
        <f t="shared" si="13"/>
        <v>29</v>
      </c>
      <c r="AI19" s="10">
        <f t="shared" si="14"/>
        <v>3</v>
      </c>
      <c r="AJ19" s="8">
        <f t="shared" si="11"/>
        <v>5.2919937198462969E-2</v>
      </c>
      <c r="AK19" s="18" t="s">
        <v>135</v>
      </c>
    </row>
    <row r="20" spans="1:37" ht="14.25" customHeight="1" x14ac:dyDescent="0.25">
      <c r="A20" s="66"/>
      <c r="B20" s="6" t="s">
        <v>72</v>
      </c>
      <c r="C20" s="7">
        <v>33</v>
      </c>
      <c r="D20" s="7">
        <v>0</v>
      </c>
      <c r="E20" s="30">
        <f t="shared" si="0"/>
        <v>0</v>
      </c>
      <c r="F20" s="7">
        <v>25</v>
      </c>
      <c r="G20" s="7">
        <v>0</v>
      </c>
      <c r="H20" s="30">
        <f t="shared" si="1"/>
        <v>0</v>
      </c>
      <c r="I20" s="7">
        <v>24</v>
      </c>
      <c r="J20" s="7">
        <v>0</v>
      </c>
      <c r="K20" s="30">
        <f t="shared" si="2"/>
        <v>0</v>
      </c>
      <c r="L20" s="7">
        <v>24</v>
      </c>
      <c r="M20" s="7">
        <v>0</v>
      </c>
      <c r="N20" s="30">
        <f t="shared" si="3"/>
        <v>0</v>
      </c>
      <c r="O20" s="7">
        <v>21</v>
      </c>
      <c r="P20" s="7">
        <v>0</v>
      </c>
      <c r="Q20" s="30">
        <f t="shared" si="4"/>
        <v>0</v>
      </c>
      <c r="R20" s="7">
        <v>14</v>
      </c>
      <c r="S20" s="7">
        <v>3</v>
      </c>
      <c r="T20" s="30">
        <f t="shared" si="5"/>
        <v>0.21428571428571427</v>
      </c>
      <c r="U20" s="7">
        <v>15</v>
      </c>
      <c r="V20" s="7">
        <v>1</v>
      </c>
      <c r="W20" s="30">
        <f t="shared" si="6"/>
        <v>6.6666666666666666E-2</v>
      </c>
      <c r="X20" s="7">
        <v>33</v>
      </c>
      <c r="Y20" s="7">
        <v>0</v>
      </c>
      <c r="Z20" s="30">
        <f t="shared" si="7"/>
        <v>0</v>
      </c>
      <c r="AA20" s="7">
        <v>41</v>
      </c>
      <c r="AB20" s="7">
        <v>1</v>
      </c>
      <c r="AC20" s="30">
        <f t="shared" si="8"/>
        <v>2.4390243902439025E-2</v>
      </c>
      <c r="AD20" s="7">
        <v>30</v>
      </c>
      <c r="AE20" s="7">
        <v>2</v>
      </c>
      <c r="AF20" s="30">
        <f t="shared" si="9"/>
        <v>6.6666666666666666E-2</v>
      </c>
      <c r="AG20" s="24">
        <f t="shared" si="10"/>
        <v>33</v>
      </c>
      <c r="AH20" s="18">
        <f t="shared" si="13"/>
        <v>7</v>
      </c>
      <c r="AI20" s="10">
        <f t="shared" si="14"/>
        <v>1</v>
      </c>
      <c r="AJ20" s="8">
        <f t="shared" si="11"/>
        <v>3.3926958317202216E-2</v>
      </c>
      <c r="AK20" s="18" t="s">
        <v>135</v>
      </c>
    </row>
    <row r="21" spans="1:37" ht="14.25" customHeight="1" x14ac:dyDescent="0.25">
      <c r="A21" s="66"/>
      <c r="B21" s="6" t="s">
        <v>78</v>
      </c>
      <c r="C21" s="7">
        <v>36</v>
      </c>
      <c r="D21" s="7">
        <v>0</v>
      </c>
      <c r="E21" s="30">
        <f t="shared" si="0"/>
        <v>0</v>
      </c>
      <c r="F21" s="7">
        <v>40</v>
      </c>
      <c r="G21" s="7">
        <v>1</v>
      </c>
      <c r="H21" s="30">
        <f t="shared" si="1"/>
        <v>2.5000000000000001E-2</v>
      </c>
      <c r="I21" s="7">
        <v>39</v>
      </c>
      <c r="J21" s="7">
        <v>0</v>
      </c>
      <c r="K21" s="30">
        <f t="shared" si="2"/>
        <v>0</v>
      </c>
      <c r="L21" s="7">
        <v>50</v>
      </c>
      <c r="M21" s="7">
        <v>0</v>
      </c>
      <c r="N21" s="30">
        <f t="shared" si="3"/>
        <v>0</v>
      </c>
      <c r="O21" s="7">
        <v>40</v>
      </c>
      <c r="P21" s="7">
        <v>10</v>
      </c>
      <c r="Q21" s="30">
        <f t="shared" si="4"/>
        <v>0.25</v>
      </c>
      <c r="R21" s="7">
        <v>39</v>
      </c>
      <c r="S21" s="7">
        <v>1</v>
      </c>
      <c r="T21" s="30">
        <f t="shared" si="5"/>
        <v>2.564102564102564E-2</v>
      </c>
      <c r="U21" s="7">
        <v>42</v>
      </c>
      <c r="V21" s="7">
        <v>0</v>
      </c>
      <c r="W21" s="30">
        <f t="shared" si="6"/>
        <v>0</v>
      </c>
      <c r="X21" s="7">
        <v>45</v>
      </c>
      <c r="Y21" s="7">
        <v>2</v>
      </c>
      <c r="Z21" s="30">
        <f t="shared" si="7"/>
        <v>4.4444444444444446E-2</v>
      </c>
      <c r="AA21" s="7">
        <v>44</v>
      </c>
      <c r="AB21" s="7">
        <v>1</v>
      </c>
      <c r="AC21" s="30">
        <f t="shared" si="8"/>
        <v>2.2727272727272728E-2</v>
      </c>
      <c r="AD21" s="7">
        <v>50</v>
      </c>
      <c r="AE21" s="7">
        <v>0</v>
      </c>
      <c r="AF21" s="30">
        <f t="shared" si="9"/>
        <v>0</v>
      </c>
      <c r="AG21" s="24">
        <f t="shared" si="10"/>
        <v>36</v>
      </c>
      <c r="AH21" s="18">
        <f t="shared" si="13"/>
        <v>15</v>
      </c>
      <c r="AI21" s="10">
        <f t="shared" si="14"/>
        <v>2</v>
      </c>
      <c r="AJ21" s="8">
        <f t="shared" si="11"/>
        <v>4.0868082534749203E-2</v>
      </c>
      <c r="AK21" s="18" t="s">
        <v>135</v>
      </c>
    </row>
    <row r="22" spans="1:37" ht="14.25" customHeight="1" x14ac:dyDescent="0.25">
      <c r="A22" s="66"/>
      <c r="B22" s="6" t="s">
        <v>153</v>
      </c>
      <c r="C22" s="7">
        <v>12</v>
      </c>
      <c r="D22" s="7">
        <v>0</v>
      </c>
      <c r="E22" s="30">
        <f t="shared" si="0"/>
        <v>0</v>
      </c>
      <c r="F22" s="7"/>
      <c r="G22" s="7"/>
      <c r="H22" s="30" t="e">
        <f t="shared" si="1"/>
        <v>#DIV/0!</v>
      </c>
      <c r="I22" s="7"/>
      <c r="J22" s="7"/>
      <c r="K22" s="30" t="e">
        <f t="shared" si="2"/>
        <v>#DIV/0!</v>
      </c>
      <c r="L22" s="7"/>
      <c r="M22" s="7"/>
      <c r="N22" s="30" t="e">
        <f t="shared" si="3"/>
        <v>#DIV/0!</v>
      </c>
      <c r="O22" s="7"/>
      <c r="P22" s="7"/>
      <c r="Q22" s="30" t="e">
        <f t="shared" si="4"/>
        <v>#DIV/0!</v>
      </c>
      <c r="R22" s="7"/>
      <c r="S22" s="7"/>
      <c r="T22" s="30" t="e">
        <f t="shared" si="5"/>
        <v>#DIV/0!</v>
      </c>
      <c r="U22" s="7"/>
      <c r="V22" s="7"/>
      <c r="W22" s="30" t="e">
        <f t="shared" si="6"/>
        <v>#DIV/0!</v>
      </c>
      <c r="X22" s="7"/>
      <c r="Y22" s="7"/>
      <c r="Z22" s="30" t="e">
        <f t="shared" si="7"/>
        <v>#DIV/0!</v>
      </c>
      <c r="AA22" s="7"/>
      <c r="AB22" s="7"/>
      <c r="AC22" s="30" t="e">
        <f t="shared" si="8"/>
        <v>#DIV/0!</v>
      </c>
      <c r="AD22" s="7"/>
      <c r="AE22" s="7"/>
      <c r="AF22" s="30" t="e">
        <f t="shared" si="9"/>
        <v>#DIV/0!</v>
      </c>
      <c r="AG22" s="24">
        <f t="shared" si="10"/>
        <v>12</v>
      </c>
      <c r="AH22" s="18">
        <f t="shared" si="13"/>
        <v>0</v>
      </c>
      <c r="AI22" s="10">
        <f t="shared" si="14"/>
        <v>0</v>
      </c>
      <c r="AJ22" s="8">
        <v>0</v>
      </c>
      <c r="AK22" s="18" t="s">
        <v>135</v>
      </c>
    </row>
    <row r="23" spans="1:37" ht="14.25" customHeight="1" x14ac:dyDescent="0.25">
      <c r="A23" s="66"/>
      <c r="B23" s="6" t="s">
        <v>81</v>
      </c>
      <c r="C23" s="7">
        <v>50</v>
      </c>
      <c r="D23" s="7">
        <v>0</v>
      </c>
      <c r="E23" s="30">
        <f t="shared" si="0"/>
        <v>0</v>
      </c>
      <c r="F23" s="7">
        <v>12</v>
      </c>
      <c r="G23" s="7">
        <v>0</v>
      </c>
      <c r="H23" s="30">
        <f t="shared" si="1"/>
        <v>0</v>
      </c>
      <c r="I23" s="7">
        <v>9</v>
      </c>
      <c r="J23" s="7">
        <v>0</v>
      </c>
      <c r="K23" s="30">
        <f t="shared" si="2"/>
        <v>0</v>
      </c>
      <c r="L23" s="7">
        <v>7</v>
      </c>
      <c r="M23" s="7">
        <v>0</v>
      </c>
      <c r="N23" s="30">
        <f t="shared" si="3"/>
        <v>0</v>
      </c>
      <c r="O23" s="7">
        <v>38</v>
      </c>
      <c r="P23" s="7">
        <v>0</v>
      </c>
      <c r="Q23" s="30">
        <f t="shared" si="4"/>
        <v>0</v>
      </c>
      <c r="R23" s="7">
        <v>45</v>
      </c>
      <c r="S23" s="7">
        <v>1</v>
      </c>
      <c r="T23" s="30">
        <f t="shared" si="5"/>
        <v>2.2222222222222223E-2</v>
      </c>
      <c r="U23" s="7">
        <v>39</v>
      </c>
      <c r="V23" s="7">
        <v>5</v>
      </c>
      <c r="W23" s="30">
        <f t="shared" si="6"/>
        <v>0.12820512820512819</v>
      </c>
      <c r="X23" s="7">
        <v>39</v>
      </c>
      <c r="Y23" s="7">
        <v>0</v>
      </c>
      <c r="Z23" s="30">
        <f t="shared" si="7"/>
        <v>0</v>
      </c>
      <c r="AA23" s="7">
        <v>53</v>
      </c>
      <c r="AB23" s="7">
        <v>1</v>
      </c>
      <c r="AC23" s="30">
        <f t="shared" si="8"/>
        <v>1.8867924528301886E-2</v>
      </c>
      <c r="AD23" s="7">
        <v>44</v>
      </c>
      <c r="AE23" s="7">
        <v>1</v>
      </c>
      <c r="AF23" s="30">
        <f t="shared" si="9"/>
        <v>2.2727272727272728E-2</v>
      </c>
      <c r="AG23" s="24">
        <f t="shared" si="10"/>
        <v>50</v>
      </c>
      <c r="AH23" s="18">
        <f t="shared" si="13"/>
        <v>8</v>
      </c>
      <c r="AI23" s="10">
        <f t="shared" si="14"/>
        <v>1</v>
      </c>
      <c r="AJ23" s="8">
        <f t="shared" si="11"/>
        <v>7.0908243864218718E-3</v>
      </c>
      <c r="AK23" s="18" t="s">
        <v>135</v>
      </c>
    </row>
    <row r="24" spans="1:37" ht="14.25" customHeight="1" x14ac:dyDescent="0.25">
      <c r="A24" s="66"/>
      <c r="B24" s="6" t="s">
        <v>128</v>
      </c>
      <c r="C24" s="7">
        <v>39</v>
      </c>
      <c r="D24" s="7">
        <v>0</v>
      </c>
      <c r="E24" s="30">
        <f t="shared" si="0"/>
        <v>0</v>
      </c>
      <c r="F24" s="7">
        <v>38</v>
      </c>
      <c r="G24" s="7">
        <v>0</v>
      </c>
      <c r="H24" s="30">
        <f t="shared" si="1"/>
        <v>0</v>
      </c>
      <c r="I24" s="7">
        <v>37</v>
      </c>
      <c r="J24" s="7">
        <v>0</v>
      </c>
      <c r="K24" s="30">
        <f t="shared" si="2"/>
        <v>0</v>
      </c>
      <c r="L24" s="7">
        <v>39</v>
      </c>
      <c r="M24" s="7">
        <v>0</v>
      </c>
      <c r="N24" s="30">
        <f t="shared" si="3"/>
        <v>0</v>
      </c>
      <c r="O24" s="7">
        <v>36</v>
      </c>
      <c r="P24" s="7">
        <v>2</v>
      </c>
      <c r="Q24" s="30">
        <f t="shared" si="4"/>
        <v>5.5555555555555552E-2</v>
      </c>
      <c r="R24" s="7">
        <v>33</v>
      </c>
      <c r="S24" s="7">
        <v>0</v>
      </c>
      <c r="T24" s="30">
        <f t="shared" si="5"/>
        <v>0</v>
      </c>
      <c r="U24" s="7">
        <v>29</v>
      </c>
      <c r="V24" s="7">
        <v>0</v>
      </c>
      <c r="W24" s="30">
        <f t="shared" si="6"/>
        <v>0</v>
      </c>
      <c r="X24" s="7">
        <v>36</v>
      </c>
      <c r="Y24" s="7">
        <v>1</v>
      </c>
      <c r="Z24" s="30">
        <f t="shared" si="7"/>
        <v>2.7777777777777776E-2</v>
      </c>
      <c r="AA24" s="7">
        <v>39</v>
      </c>
      <c r="AB24" s="7">
        <v>0</v>
      </c>
      <c r="AC24" s="30">
        <f t="shared" si="8"/>
        <v>0</v>
      </c>
      <c r="AD24" s="7">
        <v>43</v>
      </c>
      <c r="AE24" s="7">
        <v>0</v>
      </c>
      <c r="AF24" s="30">
        <f t="shared" si="9"/>
        <v>0</v>
      </c>
      <c r="AG24" s="24">
        <f t="shared" si="10"/>
        <v>39</v>
      </c>
      <c r="AH24" s="18">
        <f t="shared" si="13"/>
        <v>3</v>
      </c>
      <c r="AI24" s="10">
        <f t="shared" si="14"/>
        <v>0</v>
      </c>
      <c r="AJ24" s="8">
        <f t="shared" si="11"/>
        <v>9.2592592592592587E-3</v>
      </c>
      <c r="AK24" s="18" t="s">
        <v>135</v>
      </c>
    </row>
    <row r="25" spans="1:37" ht="30" x14ac:dyDescent="0.25">
      <c r="A25" s="66"/>
      <c r="B25" s="6" t="s">
        <v>82</v>
      </c>
      <c r="C25" s="7">
        <v>26</v>
      </c>
      <c r="D25" s="7">
        <v>0</v>
      </c>
      <c r="E25" s="30">
        <f t="shared" si="0"/>
        <v>0</v>
      </c>
      <c r="F25" s="7">
        <v>14</v>
      </c>
      <c r="G25" s="7">
        <v>0</v>
      </c>
      <c r="H25" s="30">
        <f t="shared" si="1"/>
        <v>0</v>
      </c>
      <c r="I25" s="7">
        <v>14</v>
      </c>
      <c r="J25" s="7">
        <v>0</v>
      </c>
      <c r="K25" s="30">
        <f t="shared" si="2"/>
        <v>0</v>
      </c>
      <c r="L25" s="7">
        <v>18</v>
      </c>
      <c r="M25" s="7">
        <v>0</v>
      </c>
      <c r="N25" s="30">
        <f t="shared" si="3"/>
        <v>0</v>
      </c>
      <c r="O25" s="7">
        <v>21</v>
      </c>
      <c r="P25" s="7">
        <v>0</v>
      </c>
      <c r="Q25" s="30">
        <f t="shared" si="4"/>
        <v>0</v>
      </c>
      <c r="R25" s="7">
        <v>23</v>
      </c>
      <c r="S25" s="7">
        <v>0</v>
      </c>
      <c r="T25" s="30">
        <f t="shared" si="5"/>
        <v>0</v>
      </c>
      <c r="U25" s="7">
        <v>25</v>
      </c>
      <c r="V25" s="7">
        <v>0</v>
      </c>
      <c r="W25" s="30">
        <f t="shared" si="6"/>
        <v>0</v>
      </c>
      <c r="X25" s="7">
        <v>28</v>
      </c>
      <c r="Y25" s="7">
        <v>0</v>
      </c>
      <c r="Z25" s="30">
        <f t="shared" si="7"/>
        <v>0</v>
      </c>
      <c r="AA25" s="7">
        <v>29</v>
      </c>
      <c r="AB25" s="7">
        <v>1</v>
      </c>
      <c r="AC25" s="30">
        <f t="shared" si="8"/>
        <v>3.4482758620689655E-2</v>
      </c>
      <c r="AD25" s="7">
        <v>26</v>
      </c>
      <c r="AE25" s="7">
        <v>0</v>
      </c>
      <c r="AF25" s="30">
        <f t="shared" si="9"/>
        <v>0</v>
      </c>
      <c r="AG25" s="24">
        <f t="shared" si="10"/>
        <v>26</v>
      </c>
      <c r="AH25" s="18">
        <f t="shared" si="13"/>
        <v>1</v>
      </c>
      <c r="AI25" s="10">
        <f t="shared" si="14"/>
        <v>0</v>
      </c>
      <c r="AJ25" s="8">
        <f t="shared" si="11"/>
        <v>3.8314176245210726E-3</v>
      </c>
      <c r="AK25" s="18" t="s">
        <v>135</v>
      </c>
    </row>
    <row r="26" spans="1:37" x14ac:dyDescent="0.25">
      <c r="A26" s="66"/>
      <c r="B26" t="s">
        <v>154</v>
      </c>
      <c r="C26">
        <v>10</v>
      </c>
      <c r="D26" s="7">
        <v>0</v>
      </c>
      <c r="E26" s="30">
        <f t="shared" si="0"/>
        <v>0</v>
      </c>
      <c r="F26" s="7"/>
      <c r="G26" s="7"/>
      <c r="H26" s="30" t="e">
        <f t="shared" si="1"/>
        <v>#DIV/0!</v>
      </c>
      <c r="I26" s="7"/>
      <c r="J26" s="7"/>
      <c r="K26" s="30" t="e">
        <f t="shared" si="2"/>
        <v>#DIV/0!</v>
      </c>
      <c r="L26" s="7"/>
      <c r="M26" s="7"/>
      <c r="N26" s="30" t="e">
        <f t="shared" si="3"/>
        <v>#DIV/0!</v>
      </c>
      <c r="O26" s="7"/>
      <c r="P26" s="7"/>
      <c r="Q26" s="30" t="e">
        <f t="shared" si="4"/>
        <v>#DIV/0!</v>
      </c>
      <c r="R26" s="7"/>
      <c r="S26" s="7"/>
      <c r="T26" s="30" t="e">
        <f t="shared" si="5"/>
        <v>#DIV/0!</v>
      </c>
      <c r="U26" s="7"/>
      <c r="V26" s="7"/>
      <c r="W26" s="30" t="e">
        <f t="shared" si="6"/>
        <v>#DIV/0!</v>
      </c>
      <c r="X26" s="7"/>
      <c r="Y26" s="7"/>
      <c r="Z26" s="30" t="e">
        <f t="shared" si="7"/>
        <v>#DIV/0!</v>
      </c>
      <c r="AA26" s="7"/>
      <c r="AB26" s="7"/>
      <c r="AC26" s="30" t="e">
        <f t="shared" si="8"/>
        <v>#DIV/0!</v>
      </c>
      <c r="AD26" s="7"/>
      <c r="AE26" s="7"/>
      <c r="AF26" s="30" t="e">
        <f t="shared" si="9"/>
        <v>#DIV/0!</v>
      </c>
      <c r="AG26" s="24">
        <f t="shared" si="10"/>
        <v>10</v>
      </c>
      <c r="AH26" s="18">
        <f t="shared" si="13"/>
        <v>0</v>
      </c>
      <c r="AI26" s="10">
        <f t="shared" si="14"/>
        <v>0</v>
      </c>
      <c r="AJ26" s="8">
        <v>0</v>
      </c>
      <c r="AK26" s="18" t="s">
        <v>135</v>
      </c>
    </row>
    <row r="27" spans="1:37" ht="14.25" customHeight="1" x14ac:dyDescent="0.25">
      <c r="A27" s="66"/>
      <c r="B27" s="6" t="s">
        <v>132</v>
      </c>
      <c r="C27" s="7">
        <v>13</v>
      </c>
      <c r="D27" s="7">
        <v>0</v>
      </c>
      <c r="E27" s="30">
        <f t="shared" si="0"/>
        <v>0</v>
      </c>
      <c r="F27" s="7">
        <v>5</v>
      </c>
      <c r="G27" s="7">
        <v>0</v>
      </c>
      <c r="H27" s="30">
        <f t="shared" si="1"/>
        <v>0</v>
      </c>
      <c r="I27" s="7">
        <v>5</v>
      </c>
      <c r="J27" s="7">
        <v>0</v>
      </c>
      <c r="K27" s="30">
        <f t="shared" si="2"/>
        <v>0</v>
      </c>
      <c r="L27" s="7">
        <v>8</v>
      </c>
      <c r="M27" s="7">
        <v>0</v>
      </c>
      <c r="N27" s="30">
        <f t="shared" si="3"/>
        <v>0</v>
      </c>
      <c r="O27" s="7">
        <v>7</v>
      </c>
      <c r="P27" s="7">
        <v>0</v>
      </c>
      <c r="Q27" s="30">
        <f t="shared" si="4"/>
        <v>0</v>
      </c>
      <c r="R27" s="7">
        <v>8</v>
      </c>
      <c r="S27" s="7">
        <v>1</v>
      </c>
      <c r="T27" s="30">
        <f t="shared" si="5"/>
        <v>0.125</v>
      </c>
      <c r="U27" s="7">
        <v>11</v>
      </c>
      <c r="V27" s="7">
        <v>1</v>
      </c>
      <c r="W27" s="30">
        <f t="shared" si="6"/>
        <v>9.0909090909090912E-2</v>
      </c>
      <c r="X27" s="7">
        <v>11</v>
      </c>
      <c r="Y27" s="7">
        <v>1</v>
      </c>
      <c r="Z27" s="30">
        <f t="shared" si="7"/>
        <v>9.0909090909090912E-2</v>
      </c>
      <c r="AA27" s="7">
        <v>12</v>
      </c>
      <c r="AB27" s="7">
        <v>0</v>
      </c>
      <c r="AC27" s="30">
        <f t="shared" si="8"/>
        <v>0</v>
      </c>
      <c r="AD27" s="7">
        <v>12</v>
      </c>
      <c r="AE27" s="7">
        <v>0</v>
      </c>
      <c r="AF27" s="30">
        <f t="shared" si="9"/>
        <v>0</v>
      </c>
      <c r="AG27" s="24">
        <f t="shared" si="10"/>
        <v>13</v>
      </c>
      <c r="AH27" s="18">
        <f t="shared" si="13"/>
        <v>3</v>
      </c>
      <c r="AI27" s="10">
        <f t="shared" si="14"/>
        <v>0</v>
      </c>
      <c r="AJ27" s="8">
        <f t="shared" si="11"/>
        <v>2.3989898989898992E-2</v>
      </c>
      <c r="AK27" s="18" t="s">
        <v>135</v>
      </c>
    </row>
    <row r="28" spans="1:37" ht="14.25" customHeight="1" x14ac:dyDescent="0.25">
      <c r="A28" s="66"/>
      <c r="B28" s="6" t="s">
        <v>84</v>
      </c>
      <c r="C28" s="7">
        <v>48</v>
      </c>
      <c r="D28" s="7">
        <v>0</v>
      </c>
      <c r="E28" s="30">
        <f t="shared" si="0"/>
        <v>0</v>
      </c>
      <c r="F28" s="7">
        <v>43</v>
      </c>
      <c r="G28" s="7">
        <v>1</v>
      </c>
      <c r="H28" s="30">
        <f t="shared" si="1"/>
        <v>2.3255813953488372E-2</v>
      </c>
      <c r="I28" s="7">
        <v>35</v>
      </c>
      <c r="J28" s="7">
        <v>2</v>
      </c>
      <c r="K28" s="30">
        <f t="shared" si="2"/>
        <v>5.7142857142857141E-2</v>
      </c>
      <c r="L28" s="7">
        <v>37</v>
      </c>
      <c r="M28" s="7">
        <v>0</v>
      </c>
      <c r="N28" s="30">
        <f t="shared" si="3"/>
        <v>0</v>
      </c>
      <c r="O28" s="7">
        <v>43</v>
      </c>
      <c r="P28" s="7">
        <v>0</v>
      </c>
      <c r="Q28" s="30">
        <f t="shared" si="4"/>
        <v>0</v>
      </c>
      <c r="R28" s="7">
        <v>48</v>
      </c>
      <c r="S28" s="7">
        <v>0</v>
      </c>
      <c r="T28" s="30">
        <f t="shared" si="5"/>
        <v>0</v>
      </c>
      <c r="U28" s="7">
        <v>49</v>
      </c>
      <c r="V28" s="7">
        <v>2</v>
      </c>
      <c r="W28" s="30">
        <f t="shared" si="6"/>
        <v>4.0816326530612242E-2</v>
      </c>
      <c r="X28" s="7">
        <v>45</v>
      </c>
      <c r="Y28" s="7">
        <v>1</v>
      </c>
      <c r="Z28" s="30">
        <f t="shared" si="7"/>
        <v>2.2222222222222223E-2</v>
      </c>
      <c r="AA28" s="7">
        <v>40</v>
      </c>
      <c r="AB28" s="7">
        <v>1</v>
      </c>
      <c r="AC28" s="30">
        <f t="shared" si="8"/>
        <v>2.5000000000000001E-2</v>
      </c>
      <c r="AD28" s="7">
        <v>48</v>
      </c>
      <c r="AE28" s="7">
        <v>1</v>
      </c>
      <c r="AF28" s="30">
        <f t="shared" si="9"/>
        <v>2.0833333333333332E-2</v>
      </c>
      <c r="AG28" s="24">
        <f t="shared" si="10"/>
        <v>48</v>
      </c>
      <c r="AH28" s="18">
        <f t="shared" si="13"/>
        <v>8</v>
      </c>
      <c r="AI28" s="10">
        <f t="shared" si="14"/>
        <v>1</v>
      </c>
      <c r="AJ28" s="8">
        <f t="shared" si="11"/>
        <v>1.6494914072433454E-2</v>
      </c>
      <c r="AK28" s="18" t="s">
        <v>135</v>
      </c>
    </row>
    <row r="29" spans="1:37" ht="14.25" customHeight="1" x14ac:dyDescent="0.25">
      <c r="A29" s="66"/>
      <c r="B29" s="6" t="s">
        <v>87</v>
      </c>
      <c r="C29" s="7">
        <v>98</v>
      </c>
      <c r="D29" s="7">
        <v>0</v>
      </c>
      <c r="E29" s="30">
        <f t="shared" si="0"/>
        <v>0</v>
      </c>
      <c r="F29" s="7">
        <v>47</v>
      </c>
      <c r="G29" s="7">
        <v>4</v>
      </c>
      <c r="H29" s="30">
        <f t="shared" si="1"/>
        <v>8.5106382978723402E-2</v>
      </c>
      <c r="I29" s="7">
        <v>40</v>
      </c>
      <c r="J29" s="7">
        <v>2</v>
      </c>
      <c r="K29" s="30">
        <f t="shared" si="2"/>
        <v>0.05</v>
      </c>
      <c r="L29" s="7">
        <v>3</v>
      </c>
      <c r="M29" s="7">
        <v>2</v>
      </c>
      <c r="N29" s="30">
        <f t="shared" si="3"/>
        <v>0.66666666666666663</v>
      </c>
      <c r="O29" s="7">
        <v>60</v>
      </c>
      <c r="P29" s="7">
        <v>0</v>
      </c>
      <c r="Q29" s="30">
        <f t="shared" si="4"/>
        <v>0</v>
      </c>
      <c r="R29" s="7">
        <v>67</v>
      </c>
      <c r="S29" s="7">
        <v>0</v>
      </c>
      <c r="T29" s="30">
        <f t="shared" si="5"/>
        <v>0</v>
      </c>
      <c r="U29" s="7">
        <v>70</v>
      </c>
      <c r="V29" s="7">
        <v>10</v>
      </c>
      <c r="W29" s="30">
        <f t="shared" si="6"/>
        <v>0.14285714285714285</v>
      </c>
      <c r="X29" s="7">
        <v>77</v>
      </c>
      <c r="Y29" s="7">
        <v>1</v>
      </c>
      <c r="Z29" s="30">
        <f t="shared" si="7"/>
        <v>1.2987012987012988E-2</v>
      </c>
      <c r="AA29" s="7">
        <v>81</v>
      </c>
      <c r="AB29" s="7">
        <v>2</v>
      </c>
      <c r="AC29" s="30">
        <f t="shared" si="8"/>
        <v>2.4691358024691357E-2</v>
      </c>
      <c r="AD29" s="7">
        <v>84</v>
      </c>
      <c r="AE29" s="7">
        <v>0</v>
      </c>
      <c r="AF29" s="30">
        <f t="shared" si="9"/>
        <v>0</v>
      </c>
      <c r="AG29" s="24">
        <f t="shared" si="10"/>
        <v>98</v>
      </c>
      <c r="AH29" s="18">
        <f t="shared" si="13"/>
        <v>21</v>
      </c>
      <c r="AI29" s="10">
        <f t="shared" si="14"/>
        <v>2</v>
      </c>
      <c r="AJ29" s="8">
        <f t="shared" si="11"/>
        <v>9.3272380073010488E-2</v>
      </c>
      <c r="AK29" s="18" t="s">
        <v>135</v>
      </c>
    </row>
    <row r="30" spans="1:37" ht="14.25" customHeight="1" x14ac:dyDescent="0.25">
      <c r="A30" s="66"/>
      <c r="B30" s="6" t="s">
        <v>155</v>
      </c>
      <c r="C30" s="7">
        <v>13</v>
      </c>
      <c r="D30" s="7">
        <v>0</v>
      </c>
      <c r="E30" s="30">
        <f t="shared" si="0"/>
        <v>0</v>
      </c>
      <c r="F30" s="7"/>
      <c r="G30" s="7"/>
      <c r="H30" s="30" t="e">
        <f t="shared" si="1"/>
        <v>#DIV/0!</v>
      </c>
      <c r="I30" s="7"/>
      <c r="J30" s="7"/>
      <c r="K30" s="30" t="e">
        <f t="shared" si="2"/>
        <v>#DIV/0!</v>
      </c>
      <c r="L30" s="7"/>
      <c r="M30" s="7"/>
      <c r="N30" s="30" t="e">
        <f t="shared" si="3"/>
        <v>#DIV/0!</v>
      </c>
      <c r="O30" s="7"/>
      <c r="P30" s="7"/>
      <c r="Q30" s="30" t="e">
        <f t="shared" si="4"/>
        <v>#DIV/0!</v>
      </c>
      <c r="R30" s="7"/>
      <c r="S30" s="7"/>
      <c r="T30" s="30" t="e">
        <f t="shared" si="5"/>
        <v>#DIV/0!</v>
      </c>
      <c r="U30" s="7"/>
      <c r="V30" s="7"/>
      <c r="W30" s="30" t="e">
        <f t="shared" si="6"/>
        <v>#DIV/0!</v>
      </c>
      <c r="X30" s="7"/>
      <c r="Y30" s="7"/>
      <c r="Z30" s="30" t="e">
        <f t="shared" si="7"/>
        <v>#DIV/0!</v>
      </c>
      <c r="AA30" s="7"/>
      <c r="AB30" s="7"/>
      <c r="AC30" s="30" t="e">
        <f t="shared" si="8"/>
        <v>#DIV/0!</v>
      </c>
      <c r="AD30" s="7"/>
      <c r="AE30" s="7"/>
      <c r="AF30" s="30" t="e">
        <f t="shared" si="9"/>
        <v>#DIV/0!</v>
      </c>
      <c r="AG30" s="24">
        <f t="shared" si="10"/>
        <v>13</v>
      </c>
      <c r="AH30" s="18">
        <f t="shared" si="13"/>
        <v>0</v>
      </c>
      <c r="AI30" s="10">
        <f t="shared" si="14"/>
        <v>0</v>
      </c>
      <c r="AJ30" s="8">
        <v>0</v>
      </c>
      <c r="AK30" s="18" t="s">
        <v>135</v>
      </c>
    </row>
    <row r="31" spans="1:37" ht="14.25" customHeight="1" x14ac:dyDescent="0.25">
      <c r="A31" s="66"/>
      <c r="B31" s="6" t="s">
        <v>89</v>
      </c>
      <c r="C31" s="7">
        <v>54</v>
      </c>
      <c r="D31" s="7">
        <v>0</v>
      </c>
      <c r="E31" s="30">
        <f t="shared" si="0"/>
        <v>0</v>
      </c>
      <c r="F31" s="7">
        <v>44</v>
      </c>
      <c r="G31" s="7">
        <v>0</v>
      </c>
      <c r="H31" s="30">
        <f t="shared" si="1"/>
        <v>0</v>
      </c>
      <c r="I31" s="7">
        <v>45</v>
      </c>
      <c r="J31" s="7">
        <v>0</v>
      </c>
      <c r="K31" s="30">
        <f t="shared" si="2"/>
        <v>0</v>
      </c>
      <c r="L31" s="7">
        <v>49</v>
      </c>
      <c r="M31" s="7">
        <v>0</v>
      </c>
      <c r="N31" s="30">
        <f t="shared" si="3"/>
        <v>0</v>
      </c>
      <c r="O31" s="7">
        <v>58</v>
      </c>
      <c r="P31" s="7">
        <v>0</v>
      </c>
      <c r="Q31" s="30">
        <f t="shared" si="4"/>
        <v>0</v>
      </c>
      <c r="R31" s="7">
        <v>61</v>
      </c>
      <c r="S31" s="7">
        <v>1</v>
      </c>
      <c r="T31" s="30">
        <f t="shared" si="5"/>
        <v>1.6393442622950821E-2</v>
      </c>
      <c r="U31" s="7">
        <v>53</v>
      </c>
      <c r="V31" s="7">
        <v>0</v>
      </c>
      <c r="W31" s="30">
        <f t="shared" si="6"/>
        <v>0</v>
      </c>
      <c r="X31" s="7">
        <v>48</v>
      </c>
      <c r="Y31" s="7">
        <v>1</v>
      </c>
      <c r="Z31" s="30">
        <f t="shared" si="7"/>
        <v>2.0833333333333332E-2</v>
      </c>
      <c r="AA31" s="7">
        <v>41</v>
      </c>
      <c r="AB31" s="7">
        <v>1</v>
      </c>
      <c r="AC31" s="30">
        <f t="shared" si="8"/>
        <v>2.4390243902439025E-2</v>
      </c>
      <c r="AD31" s="7">
        <v>51</v>
      </c>
      <c r="AE31" s="7">
        <v>0</v>
      </c>
      <c r="AF31" s="30">
        <f t="shared" si="9"/>
        <v>0</v>
      </c>
      <c r="AG31" s="24">
        <f t="shared" si="10"/>
        <v>54</v>
      </c>
      <c r="AH31" s="18">
        <f t="shared" si="13"/>
        <v>3</v>
      </c>
      <c r="AI31" s="10">
        <f t="shared" si="14"/>
        <v>0</v>
      </c>
      <c r="AJ31" s="8">
        <f t="shared" si="11"/>
        <v>6.8463355398581307E-3</v>
      </c>
      <c r="AK31" s="18" t="s">
        <v>135</v>
      </c>
    </row>
    <row r="32" spans="1:37" ht="14.25" customHeight="1" x14ac:dyDescent="0.25">
      <c r="A32" s="66"/>
      <c r="B32" s="6" t="s">
        <v>91</v>
      </c>
      <c r="C32" s="7">
        <v>112</v>
      </c>
      <c r="D32" s="7">
        <v>2</v>
      </c>
      <c r="E32" s="30">
        <f t="shared" si="0"/>
        <v>1.7857142857142856E-2</v>
      </c>
      <c r="F32" s="7">
        <v>30</v>
      </c>
      <c r="G32" s="7">
        <v>0</v>
      </c>
      <c r="H32" s="30">
        <f t="shared" si="1"/>
        <v>0</v>
      </c>
      <c r="I32" s="7">
        <v>31</v>
      </c>
      <c r="J32" s="7">
        <v>0</v>
      </c>
      <c r="K32" s="30">
        <f t="shared" si="2"/>
        <v>0</v>
      </c>
      <c r="L32" s="7">
        <v>58</v>
      </c>
      <c r="M32" s="7">
        <v>1</v>
      </c>
      <c r="N32" s="30">
        <f t="shared" si="3"/>
        <v>1.7241379310344827E-2</v>
      </c>
      <c r="O32" s="7">
        <v>71</v>
      </c>
      <c r="P32" s="7">
        <v>2</v>
      </c>
      <c r="Q32" s="30">
        <f t="shared" si="4"/>
        <v>2.8169014084507043E-2</v>
      </c>
      <c r="R32" s="7">
        <v>49</v>
      </c>
      <c r="S32" s="7">
        <v>11</v>
      </c>
      <c r="T32" s="30">
        <f t="shared" si="5"/>
        <v>0.22448979591836735</v>
      </c>
      <c r="U32" s="7">
        <v>61</v>
      </c>
      <c r="V32" s="7">
        <v>8</v>
      </c>
      <c r="W32" s="30">
        <f t="shared" si="6"/>
        <v>0.13114754098360656</v>
      </c>
      <c r="X32" s="7">
        <v>87</v>
      </c>
      <c r="Y32" s="7">
        <v>9</v>
      </c>
      <c r="Z32" s="30">
        <f t="shared" si="7"/>
        <v>0.10344827586206896</v>
      </c>
      <c r="AA32" s="7">
        <v>99</v>
      </c>
      <c r="AB32" s="7">
        <v>17</v>
      </c>
      <c r="AC32" s="30">
        <f t="shared" si="8"/>
        <v>0.17171717171717171</v>
      </c>
      <c r="AD32" s="7">
        <v>93</v>
      </c>
      <c r="AE32" s="7">
        <v>6</v>
      </c>
      <c r="AF32" s="30">
        <f t="shared" si="9"/>
        <v>6.4516129032258063E-2</v>
      </c>
      <c r="AG32" s="24">
        <f t="shared" si="10"/>
        <v>112</v>
      </c>
      <c r="AH32" s="18">
        <f t="shared" si="13"/>
        <v>56</v>
      </c>
      <c r="AI32" s="10">
        <f t="shared" si="14"/>
        <v>6</v>
      </c>
      <c r="AJ32" s="8">
        <f t="shared" si="11"/>
        <v>6.9715434309095645E-2</v>
      </c>
      <c r="AK32" s="18" t="str">
        <f t="shared" ref="AK32" si="15">IF(AJ32&lt;0.01,"راكد",IF(AJ32&lt;0.15,"مشبع","مطلوب"))</f>
        <v>مشبع</v>
      </c>
    </row>
    <row r="33" spans="1:37" ht="14.25" customHeight="1" x14ac:dyDescent="0.25">
      <c r="A33" s="66"/>
      <c r="B33" s="6" t="s">
        <v>80</v>
      </c>
      <c r="C33" s="7">
        <v>14</v>
      </c>
      <c r="D33" s="7">
        <v>0</v>
      </c>
      <c r="E33" s="30">
        <f t="shared" si="0"/>
        <v>0</v>
      </c>
      <c r="F33" s="7">
        <v>0</v>
      </c>
      <c r="G33" s="7">
        <v>0</v>
      </c>
      <c r="H33" s="30" t="e">
        <f t="shared" si="1"/>
        <v>#DIV/0!</v>
      </c>
      <c r="I33" s="7">
        <v>0</v>
      </c>
      <c r="J33" s="7">
        <v>0</v>
      </c>
      <c r="K33" s="30" t="e">
        <f t="shared" si="2"/>
        <v>#DIV/0!</v>
      </c>
      <c r="L33" s="7">
        <v>0</v>
      </c>
      <c r="M33" s="7">
        <v>0</v>
      </c>
      <c r="N33" s="30" t="e">
        <f t="shared" si="3"/>
        <v>#DIV/0!</v>
      </c>
      <c r="O33" s="7">
        <v>0</v>
      </c>
      <c r="P33" s="7">
        <v>0</v>
      </c>
      <c r="Q33" s="30" t="e">
        <f t="shared" si="4"/>
        <v>#DIV/0!</v>
      </c>
      <c r="R33" s="7">
        <v>0</v>
      </c>
      <c r="S33" s="7">
        <v>0</v>
      </c>
      <c r="T33" s="30" t="e">
        <f t="shared" si="5"/>
        <v>#DIV/0!</v>
      </c>
      <c r="U33" s="7">
        <v>0</v>
      </c>
      <c r="V33" s="7">
        <v>0</v>
      </c>
      <c r="W33" s="30" t="e">
        <f t="shared" si="6"/>
        <v>#DIV/0!</v>
      </c>
      <c r="X33" s="7">
        <v>0</v>
      </c>
      <c r="Y33" s="7">
        <v>0</v>
      </c>
      <c r="Z33" s="30" t="e">
        <f t="shared" si="7"/>
        <v>#DIV/0!</v>
      </c>
      <c r="AA33" s="7">
        <v>0</v>
      </c>
      <c r="AB33" s="7">
        <v>0</v>
      </c>
      <c r="AC33" s="30" t="e">
        <f t="shared" si="8"/>
        <v>#DIV/0!</v>
      </c>
      <c r="AD33" s="7">
        <v>0</v>
      </c>
      <c r="AE33" s="7">
        <v>0</v>
      </c>
      <c r="AF33" s="30" t="e">
        <f t="shared" si="9"/>
        <v>#DIV/0!</v>
      </c>
      <c r="AG33" s="24">
        <f t="shared" si="10"/>
        <v>14</v>
      </c>
      <c r="AH33" s="18">
        <f t="shared" si="13"/>
        <v>0</v>
      </c>
      <c r="AI33" s="10">
        <f t="shared" si="14"/>
        <v>0</v>
      </c>
      <c r="AJ33" s="8">
        <v>0</v>
      </c>
      <c r="AK33" s="18" t="s">
        <v>135</v>
      </c>
    </row>
    <row r="34" spans="1:37" ht="14.25" customHeight="1" x14ac:dyDescent="0.25">
      <c r="A34" s="67"/>
      <c r="B34" s="6" t="s">
        <v>92</v>
      </c>
      <c r="C34" s="7">
        <v>46</v>
      </c>
      <c r="D34" s="7">
        <v>0</v>
      </c>
      <c r="E34" s="30">
        <f t="shared" si="0"/>
        <v>0</v>
      </c>
      <c r="F34" s="7">
        <v>20</v>
      </c>
      <c r="G34" s="7">
        <v>1</v>
      </c>
      <c r="H34" s="30">
        <f t="shared" si="1"/>
        <v>0.05</v>
      </c>
      <c r="I34" s="7">
        <v>19</v>
      </c>
      <c r="J34" s="7">
        <v>0</v>
      </c>
      <c r="K34" s="30">
        <f t="shared" si="2"/>
        <v>0</v>
      </c>
      <c r="L34" s="7">
        <v>30</v>
      </c>
      <c r="M34" s="7">
        <v>1</v>
      </c>
      <c r="N34" s="30">
        <f t="shared" si="3"/>
        <v>3.3333333333333333E-2</v>
      </c>
      <c r="O34" s="7">
        <v>30</v>
      </c>
      <c r="P34" s="7">
        <v>0</v>
      </c>
      <c r="Q34" s="30">
        <f t="shared" si="4"/>
        <v>0</v>
      </c>
      <c r="R34" s="7">
        <v>42</v>
      </c>
      <c r="S34" s="7">
        <v>0</v>
      </c>
      <c r="T34" s="30">
        <f t="shared" si="5"/>
        <v>0</v>
      </c>
      <c r="U34" s="7">
        <v>39</v>
      </c>
      <c r="V34" s="7">
        <v>1</v>
      </c>
      <c r="W34" s="30">
        <f t="shared" si="6"/>
        <v>2.564102564102564E-2</v>
      </c>
      <c r="X34" s="7">
        <v>38</v>
      </c>
      <c r="Y34" s="7">
        <v>0</v>
      </c>
      <c r="Z34" s="30">
        <f t="shared" si="7"/>
        <v>0</v>
      </c>
      <c r="AA34" s="7">
        <v>41</v>
      </c>
      <c r="AB34" s="7">
        <v>0</v>
      </c>
      <c r="AC34" s="30">
        <f t="shared" si="8"/>
        <v>0</v>
      </c>
      <c r="AD34" s="7">
        <v>38</v>
      </c>
      <c r="AE34" s="7">
        <v>0</v>
      </c>
      <c r="AF34" s="30">
        <f t="shared" si="9"/>
        <v>0</v>
      </c>
      <c r="AG34" s="24">
        <f t="shared" si="10"/>
        <v>46</v>
      </c>
      <c r="AH34" s="18">
        <f t="shared" si="13"/>
        <v>3</v>
      </c>
      <c r="AI34" s="10">
        <f t="shared" si="14"/>
        <v>0</v>
      </c>
      <c r="AJ34" s="8">
        <f t="shared" si="11"/>
        <v>9.2592592592592605E-3</v>
      </c>
      <c r="AK34" s="18" t="s">
        <v>135</v>
      </c>
    </row>
    <row r="35" spans="1:37" hidden="1" x14ac:dyDescent="0.25">
      <c r="A35" s="46" t="s">
        <v>99</v>
      </c>
      <c r="B35" s="47"/>
      <c r="C35" s="3"/>
      <c r="D35" s="3">
        <v>0</v>
      </c>
      <c r="E35" s="30" t="e">
        <f t="shared" si="0"/>
        <v>#DIV/0!</v>
      </c>
      <c r="F35" s="3">
        <v>474</v>
      </c>
      <c r="G35" s="3">
        <v>8</v>
      </c>
      <c r="H35" s="30">
        <f t="shared" si="1"/>
        <v>1.6877637130801686E-2</v>
      </c>
      <c r="I35" s="3">
        <v>443</v>
      </c>
      <c r="J35" s="3">
        <v>6</v>
      </c>
      <c r="K35" s="30">
        <f t="shared" si="2"/>
        <v>1.3544018058690745E-2</v>
      </c>
      <c r="L35" s="3">
        <v>493</v>
      </c>
      <c r="M35" s="3">
        <v>8</v>
      </c>
      <c r="N35" s="30">
        <f t="shared" si="3"/>
        <v>1.6227180527383367E-2</v>
      </c>
      <c r="O35" s="3">
        <v>570</v>
      </c>
      <c r="P35" s="3">
        <v>19</v>
      </c>
      <c r="Q35" s="30">
        <f t="shared" si="4"/>
        <v>3.3333333333333333E-2</v>
      </c>
      <c r="R35" s="3">
        <v>579</v>
      </c>
      <c r="S35" s="3">
        <v>30</v>
      </c>
      <c r="T35" s="30">
        <f t="shared" si="5"/>
        <v>5.181347150259067E-2</v>
      </c>
      <c r="U35" s="3">
        <v>585</v>
      </c>
      <c r="V35" s="3">
        <v>35</v>
      </c>
      <c r="W35" s="30">
        <f t="shared" si="6"/>
        <v>5.9829059829059832E-2</v>
      </c>
      <c r="X35" s="3">
        <v>694</v>
      </c>
      <c r="Y35" s="3">
        <v>27</v>
      </c>
      <c r="Z35" s="30">
        <f t="shared" si="7"/>
        <v>3.8904899135446688E-2</v>
      </c>
      <c r="AA35" s="3">
        <v>727</v>
      </c>
      <c r="AB35" s="3">
        <v>35</v>
      </c>
      <c r="AC35" s="30">
        <f t="shared" si="8"/>
        <v>4.8143053645116916E-2</v>
      </c>
      <c r="AD35" s="3">
        <v>712</v>
      </c>
      <c r="AE35" s="3">
        <v>17</v>
      </c>
      <c r="AF35" s="30">
        <f t="shared" si="9"/>
        <v>2.3876404494382022E-2</v>
      </c>
      <c r="AG35" s="24">
        <f t="shared" si="10"/>
        <v>0</v>
      </c>
      <c r="AH35" s="18">
        <f t="shared" si="13"/>
        <v>185</v>
      </c>
      <c r="AI35" s="10">
        <f t="shared" si="14"/>
        <v>19</v>
      </c>
      <c r="AJ35" s="8" t="e">
        <f t="shared" si="11"/>
        <v>#DIV/0!</v>
      </c>
      <c r="AK35" s="13" t="s">
        <v>134</v>
      </c>
    </row>
    <row r="36" spans="1:37" ht="14.25" customHeight="1" x14ac:dyDescent="0.25">
      <c r="A36" s="36" t="s">
        <v>100</v>
      </c>
      <c r="B36" s="1" t="s">
        <v>104</v>
      </c>
      <c r="C36" s="2">
        <v>16</v>
      </c>
      <c r="D36" s="2">
        <v>0</v>
      </c>
      <c r="E36" s="30">
        <f t="shared" si="0"/>
        <v>0</v>
      </c>
      <c r="F36" s="2">
        <v>14</v>
      </c>
      <c r="G36" s="2">
        <v>0</v>
      </c>
      <c r="H36" s="30">
        <f t="shared" si="1"/>
        <v>0</v>
      </c>
      <c r="I36" s="2">
        <v>13</v>
      </c>
      <c r="J36" s="2">
        <v>0</v>
      </c>
      <c r="K36" s="30">
        <f t="shared" si="2"/>
        <v>0</v>
      </c>
      <c r="L36" s="2">
        <v>12</v>
      </c>
      <c r="M36" s="2">
        <v>1</v>
      </c>
      <c r="N36" s="30">
        <f t="shared" si="3"/>
        <v>8.3333333333333329E-2</v>
      </c>
      <c r="O36" s="2">
        <v>13</v>
      </c>
      <c r="P36" s="2">
        <v>0</v>
      </c>
      <c r="Q36" s="30">
        <f t="shared" si="4"/>
        <v>0</v>
      </c>
      <c r="R36" s="2">
        <v>13</v>
      </c>
      <c r="S36" s="2">
        <v>0</v>
      </c>
      <c r="T36" s="30">
        <f t="shared" si="5"/>
        <v>0</v>
      </c>
      <c r="U36" s="2">
        <v>13</v>
      </c>
      <c r="V36" s="2">
        <v>0</v>
      </c>
      <c r="W36" s="30">
        <f t="shared" si="6"/>
        <v>0</v>
      </c>
      <c r="X36" s="2">
        <v>13</v>
      </c>
      <c r="Y36" s="2">
        <v>0</v>
      </c>
      <c r="Z36" s="30">
        <f t="shared" si="7"/>
        <v>0</v>
      </c>
      <c r="AA36" s="2">
        <v>14</v>
      </c>
      <c r="AB36" s="2">
        <v>0</v>
      </c>
      <c r="AC36" s="30">
        <f t="shared" si="8"/>
        <v>0</v>
      </c>
      <c r="AD36" s="2">
        <v>14</v>
      </c>
      <c r="AE36" s="2">
        <v>0</v>
      </c>
      <c r="AF36" s="30">
        <f t="shared" si="9"/>
        <v>0</v>
      </c>
      <c r="AG36" s="24">
        <f t="shared" si="10"/>
        <v>16</v>
      </c>
      <c r="AH36" s="18">
        <f t="shared" si="13"/>
        <v>1</v>
      </c>
      <c r="AI36" s="10">
        <f t="shared" si="14"/>
        <v>0</v>
      </c>
      <c r="AJ36" s="8">
        <f t="shared" si="11"/>
        <v>9.2592592592592587E-3</v>
      </c>
      <c r="AK36" s="13" t="str">
        <f t="shared" ref="AK36:AK46" si="16">IF(AJ36&lt;0.01,"راكد",IF(AJ36&lt;0.15,"مشبع","مطلوب"))</f>
        <v>راكد</v>
      </c>
    </row>
    <row r="37" spans="1:37" ht="14.25" customHeight="1" x14ac:dyDescent="0.25">
      <c r="A37" s="37"/>
      <c r="B37" s="1" t="s">
        <v>105</v>
      </c>
      <c r="C37" s="2">
        <v>34</v>
      </c>
      <c r="D37" s="2">
        <v>0</v>
      </c>
      <c r="E37" s="30">
        <f t="shared" si="0"/>
        <v>0</v>
      </c>
      <c r="F37" s="2">
        <v>19</v>
      </c>
      <c r="G37" s="2">
        <v>0</v>
      </c>
      <c r="H37" s="30">
        <f t="shared" si="1"/>
        <v>0</v>
      </c>
      <c r="I37" s="2">
        <v>20</v>
      </c>
      <c r="J37" s="2">
        <v>1</v>
      </c>
      <c r="K37" s="30">
        <f t="shared" si="2"/>
        <v>0.05</v>
      </c>
      <c r="L37" s="2">
        <v>20</v>
      </c>
      <c r="M37" s="2">
        <v>0</v>
      </c>
      <c r="N37" s="30">
        <f t="shared" si="3"/>
        <v>0</v>
      </c>
      <c r="O37" s="2">
        <v>27</v>
      </c>
      <c r="P37" s="2">
        <v>0</v>
      </c>
      <c r="Q37" s="30">
        <f t="shared" si="4"/>
        <v>0</v>
      </c>
      <c r="R37" s="2">
        <v>25</v>
      </c>
      <c r="S37" s="2">
        <v>2</v>
      </c>
      <c r="T37" s="30">
        <f t="shared" si="5"/>
        <v>0.08</v>
      </c>
      <c r="U37" s="2">
        <v>30</v>
      </c>
      <c r="V37" s="2">
        <v>0</v>
      </c>
      <c r="W37" s="30">
        <f t="shared" si="6"/>
        <v>0</v>
      </c>
      <c r="X37" s="2">
        <v>30</v>
      </c>
      <c r="Y37" s="2">
        <v>0</v>
      </c>
      <c r="Z37" s="30">
        <f t="shared" si="7"/>
        <v>0</v>
      </c>
      <c r="AA37" s="2">
        <v>38</v>
      </c>
      <c r="AB37" s="2">
        <v>0</v>
      </c>
      <c r="AC37" s="30">
        <f t="shared" si="8"/>
        <v>0</v>
      </c>
      <c r="AD37" s="2">
        <v>42</v>
      </c>
      <c r="AE37" s="2">
        <v>0</v>
      </c>
      <c r="AF37" s="30">
        <f t="shared" si="9"/>
        <v>0</v>
      </c>
      <c r="AG37" s="24">
        <f t="shared" si="10"/>
        <v>34</v>
      </c>
      <c r="AH37" s="18">
        <f t="shared" si="13"/>
        <v>3</v>
      </c>
      <c r="AI37" s="10">
        <f t="shared" si="14"/>
        <v>0</v>
      </c>
      <c r="AJ37" s="8">
        <f t="shared" si="11"/>
        <v>1.4444444444444446E-2</v>
      </c>
      <c r="AK37" s="13" t="s">
        <v>162</v>
      </c>
    </row>
    <row r="38" spans="1:37" ht="14.25" customHeight="1" x14ac:dyDescent="0.25">
      <c r="A38" s="38"/>
      <c r="B38" s="1" t="s">
        <v>106</v>
      </c>
      <c r="C38" s="2">
        <v>169</v>
      </c>
      <c r="D38" s="2">
        <v>1</v>
      </c>
      <c r="E38" s="30">
        <f t="shared" si="0"/>
        <v>5.9171597633136093E-3</v>
      </c>
      <c r="F38" s="2">
        <v>216</v>
      </c>
      <c r="G38" s="2">
        <v>9</v>
      </c>
      <c r="H38" s="30">
        <f t="shared" si="1"/>
        <v>4.1666666666666664E-2</v>
      </c>
      <c r="I38" s="2">
        <v>194</v>
      </c>
      <c r="J38" s="2">
        <v>12</v>
      </c>
      <c r="K38" s="30">
        <f t="shared" si="2"/>
        <v>6.1855670103092786E-2</v>
      </c>
      <c r="L38" s="2">
        <v>243</v>
      </c>
      <c r="M38" s="2">
        <v>1</v>
      </c>
      <c r="N38" s="30">
        <f t="shared" si="3"/>
        <v>4.11522633744856E-3</v>
      </c>
      <c r="O38" s="2">
        <v>237</v>
      </c>
      <c r="P38" s="2">
        <v>8</v>
      </c>
      <c r="Q38" s="30">
        <f t="shared" si="4"/>
        <v>3.3755274261603373E-2</v>
      </c>
      <c r="R38" s="2">
        <v>225</v>
      </c>
      <c r="S38" s="2">
        <v>12</v>
      </c>
      <c r="T38" s="30">
        <f t="shared" si="5"/>
        <v>5.3333333333333337E-2</v>
      </c>
      <c r="U38" s="2">
        <v>239</v>
      </c>
      <c r="V38" s="2">
        <v>12</v>
      </c>
      <c r="W38" s="30">
        <f t="shared" si="6"/>
        <v>5.0209205020920501E-2</v>
      </c>
      <c r="X38" s="2">
        <v>186</v>
      </c>
      <c r="Y38" s="2">
        <v>16</v>
      </c>
      <c r="Z38" s="30">
        <f t="shared" si="7"/>
        <v>8.6021505376344093E-2</v>
      </c>
      <c r="AA38" s="2">
        <v>185</v>
      </c>
      <c r="AB38" s="2">
        <v>10</v>
      </c>
      <c r="AC38" s="30">
        <f t="shared" si="8"/>
        <v>5.4054054054054057E-2</v>
      </c>
      <c r="AD38" s="2">
        <v>189</v>
      </c>
      <c r="AE38" s="2">
        <v>13</v>
      </c>
      <c r="AF38" s="30">
        <f t="shared" si="9"/>
        <v>6.8783068783068779E-2</v>
      </c>
      <c r="AG38" s="24">
        <f t="shared" si="10"/>
        <v>169</v>
      </c>
      <c r="AH38" s="18">
        <f t="shared" si="13"/>
        <v>94</v>
      </c>
      <c r="AI38" s="10">
        <f t="shared" si="14"/>
        <v>9</v>
      </c>
      <c r="AJ38" s="8">
        <f t="shared" si="11"/>
        <v>4.5500217630991699E-2</v>
      </c>
      <c r="AK38" s="13" t="str">
        <f t="shared" si="16"/>
        <v>مشبع</v>
      </c>
    </row>
    <row r="39" spans="1:37" hidden="1" x14ac:dyDescent="0.25">
      <c r="A39" s="46" t="s">
        <v>107</v>
      </c>
      <c r="B39" s="47"/>
      <c r="C39" s="3"/>
      <c r="D39" s="3">
        <v>0</v>
      </c>
      <c r="E39" s="30" t="e">
        <f t="shared" si="0"/>
        <v>#DIV/0!</v>
      </c>
      <c r="F39" s="3">
        <v>255</v>
      </c>
      <c r="G39" s="3">
        <v>12</v>
      </c>
      <c r="H39" s="30">
        <f t="shared" si="1"/>
        <v>4.7058823529411764E-2</v>
      </c>
      <c r="I39" s="3">
        <v>232</v>
      </c>
      <c r="J39" s="3">
        <v>13</v>
      </c>
      <c r="K39" s="30">
        <f t="shared" si="2"/>
        <v>5.6034482758620691E-2</v>
      </c>
      <c r="L39" s="3">
        <v>281</v>
      </c>
      <c r="M39" s="3">
        <v>2</v>
      </c>
      <c r="N39" s="30">
        <f t="shared" si="3"/>
        <v>7.1174377224199285E-3</v>
      </c>
      <c r="O39" s="3">
        <v>281</v>
      </c>
      <c r="P39" s="3">
        <v>8</v>
      </c>
      <c r="Q39" s="30">
        <f t="shared" si="4"/>
        <v>2.8469750889679714E-2</v>
      </c>
      <c r="R39" s="3">
        <v>267</v>
      </c>
      <c r="S39" s="3">
        <v>14</v>
      </c>
      <c r="T39" s="30">
        <f t="shared" si="5"/>
        <v>5.2434456928838954E-2</v>
      </c>
      <c r="U39" s="3">
        <v>286</v>
      </c>
      <c r="V39" s="3">
        <v>12</v>
      </c>
      <c r="W39" s="30">
        <f t="shared" si="6"/>
        <v>4.195804195804196E-2</v>
      </c>
      <c r="X39" s="3">
        <v>233</v>
      </c>
      <c r="Y39" s="3">
        <v>17</v>
      </c>
      <c r="Z39" s="30">
        <f t="shared" si="7"/>
        <v>7.2961373390557943E-2</v>
      </c>
      <c r="AA39" s="3">
        <v>240</v>
      </c>
      <c r="AB39" s="3">
        <v>10</v>
      </c>
      <c r="AC39" s="30">
        <f t="shared" si="8"/>
        <v>4.1666666666666664E-2</v>
      </c>
      <c r="AD39" s="3">
        <v>248</v>
      </c>
      <c r="AE39" s="3">
        <v>13</v>
      </c>
      <c r="AF39" s="30">
        <f t="shared" si="9"/>
        <v>5.2419354838709679E-2</v>
      </c>
      <c r="AG39" s="24">
        <f t="shared" si="10"/>
        <v>0</v>
      </c>
      <c r="AH39" s="18">
        <f t="shared" si="13"/>
        <v>101</v>
      </c>
      <c r="AI39" s="10">
        <f t="shared" si="14"/>
        <v>10</v>
      </c>
      <c r="AJ39" s="8" t="e">
        <f t="shared" si="11"/>
        <v>#DIV/0!</v>
      </c>
      <c r="AK39" s="13" t="e">
        <f t="shared" si="16"/>
        <v>#DIV/0!</v>
      </c>
    </row>
    <row r="40" spans="1:37" ht="14.25" customHeight="1" x14ac:dyDescent="0.25">
      <c r="A40" s="36" t="s">
        <v>108</v>
      </c>
      <c r="B40" s="1" t="s">
        <v>109</v>
      </c>
      <c r="C40" s="2">
        <v>18</v>
      </c>
      <c r="D40" s="2">
        <v>2</v>
      </c>
      <c r="E40" s="30">
        <f t="shared" si="0"/>
        <v>0.1111111111111111</v>
      </c>
      <c r="F40" s="2">
        <v>27</v>
      </c>
      <c r="G40" s="2">
        <v>1</v>
      </c>
      <c r="H40" s="30">
        <f t="shared" si="1"/>
        <v>3.7037037037037035E-2</v>
      </c>
      <c r="I40" s="2">
        <v>20</v>
      </c>
      <c r="J40" s="2">
        <v>0</v>
      </c>
      <c r="K40" s="30">
        <f t="shared" si="2"/>
        <v>0</v>
      </c>
      <c r="L40" s="2">
        <v>27</v>
      </c>
      <c r="M40" s="2">
        <v>1</v>
      </c>
      <c r="N40" s="30">
        <f t="shared" si="3"/>
        <v>3.7037037037037035E-2</v>
      </c>
      <c r="O40" s="2">
        <v>23</v>
      </c>
      <c r="P40" s="2">
        <v>3</v>
      </c>
      <c r="Q40" s="30">
        <f t="shared" si="4"/>
        <v>0.13043478260869565</v>
      </c>
      <c r="R40" s="2">
        <v>25</v>
      </c>
      <c r="S40" s="2">
        <v>1</v>
      </c>
      <c r="T40" s="30">
        <f t="shared" si="5"/>
        <v>0.04</v>
      </c>
      <c r="U40" s="2">
        <v>30</v>
      </c>
      <c r="V40" s="2">
        <v>2</v>
      </c>
      <c r="W40" s="30">
        <f t="shared" si="6"/>
        <v>6.6666666666666666E-2</v>
      </c>
      <c r="X40" s="2">
        <v>21</v>
      </c>
      <c r="Y40" s="2">
        <v>4</v>
      </c>
      <c r="Z40" s="30">
        <f t="shared" si="7"/>
        <v>0.19047619047619047</v>
      </c>
      <c r="AA40" s="2">
        <v>23</v>
      </c>
      <c r="AB40" s="2">
        <v>7</v>
      </c>
      <c r="AC40" s="30">
        <f t="shared" si="8"/>
        <v>0.30434782608695654</v>
      </c>
      <c r="AD40" s="2">
        <v>16</v>
      </c>
      <c r="AE40" s="2">
        <v>2</v>
      </c>
      <c r="AF40" s="30">
        <f t="shared" si="9"/>
        <v>0.125</v>
      </c>
      <c r="AG40" s="24">
        <f t="shared" si="10"/>
        <v>18</v>
      </c>
      <c r="AH40" s="18">
        <f t="shared" si="13"/>
        <v>23</v>
      </c>
      <c r="AI40" s="10">
        <f t="shared" si="14"/>
        <v>2</v>
      </c>
      <c r="AJ40" s="8">
        <f t="shared" si="11"/>
        <v>0.10838266492855864</v>
      </c>
      <c r="AK40" s="13" t="str">
        <f t="shared" si="16"/>
        <v>مشبع</v>
      </c>
    </row>
    <row r="41" spans="1:37" ht="14.25" customHeight="1" x14ac:dyDescent="0.25">
      <c r="A41" s="37"/>
      <c r="B41" s="1" t="s">
        <v>110</v>
      </c>
      <c r="C41" s="2">
        <v>53</v>
      </c>
      <c r="D41" s="2">
        <v>0</v>
      </c>
      <c r="E41" s="30">
        <f t="shared" si="0"/>
        <v>0</v>
      </c>
      <c r="F41" s="2">
        <v>54</v>
      </c>
      <c r="G41" s="2">
        <v>0</v>
      </c>
      <c r="H41" s="30">
        <f t="shared" si="1"/>
        <v>0</v>
      </c>
      <c r="I41" s="2">
        <v>54</v>
      </c>
      <c r="J41" s="2">
        <v>0</v>
      </c>
      <c r="K41" s="30">
        <f t="shared" si="2"/>
        <v>0</v>
      </c>
      <c r="L41" s="2">
        <v>56</v>
      </c>
      <c r="M41" s="2">
        <v>0</v>
      </c>
      <c r="N41" s="30">
        <f t="shared" si="3"/>
        <v>0</v>
      </c>
      <c r="O41" s="2">
        <v>59</v>
      </c>
      <c r="P41" s="2">
        <v>0</v>
      </c>
      <c r="Q41" s="30">
        <f t="shared" si="4"/>
        <v>0</v>
      </c>
      <c r="R41" s="2">
        <v>59</v>
      </c>
      <c r="S41" s="2">
        <v>0</v>
      </c>
      <c r="T41" s="30">
        <f t="shared" si="5"/>
        <v>0</v>
      </c>
      <c r="U41" s="2">
        <v>57</v>
      </c>
      <c r="V41" s="2">
        <v>0</v>
      </c>
      <c r="W41" s="30">
        <f t="shared" si="6"/>
        <v>0</v>
      </c>
      <c r="X41" s="2">
        <v>65</v>
      </c>
      <c r="Y41" s="2">
        <v>0</v>
      </c>
      <c r="Z41" s="30">
        <f t="shared" si="7"/>
        <v>0</v>
      </c>
      <c r="AA41" s="2">
        <v>63</v>
      </c>
      <c r="AB41" s="2">
        <v>0</v>
      </c>
      <c r="AC41" s="30">
        <f t="shared" si="8"/>
        <v>0</v>
      </c>
      <c r="AD41" s="2">
        <v>67</v>
      </c>
      <c r="AE41" s="2">
        <v>0</v>
      </c>
      <c r="AF41" s="30">
        <f t="shared" si="9"/>
        <v>0</v>
      </c>
      <c r="AG41" s="24">
        <f t="shared" si="10"/>
        <v>53</v>
      </c>
      <c r="AH41" s="18">
        <f t="shared" si="13"/>
        <v>0</v>
      </c>
      <c r="AI41" s="10">
        <f t="shared" si="14"/>
        <v>0</v>
      </c>
      <c r="AJ41" s="8">
        <f t="shared" si="11"/>
        <v>0</v>
      </c>
      <c r="AK41" s="13" t="str">
        <f t="shared" si="16"/>
        <v>راكد</v>
      </c>
    </row>
    <row r="42" spans="1:37" ht="14.25" customHeight="1" x14ac:dyDescent="0.25">
      <c r="A42" s="38"/>
      <c r="B42" s="1" t="s">
        <v>118</v>
      </c>
      <c r="C42" s="2">
        <v>24</v>
      </c>
      <c r="D42" s="2">
        <v>0</v>
      </c>
      <c r="E42" s="30">
        <f t="shared" si="0"/>
        <v>0</v>
      </c>
      <c r="F42" s="2">
        <v>38</v>
      </c>
      <c r="G42" s="2">
        <v>0</v>
      </c>
      <c r="H42" s="30">
        <f t="shared" si="1"/>
        <v>0</v>
      </c>
      <c r="I42" s="2">
        <v>38</v>
      </c>
      <c r="J42" s="2">
        <v>0</v>
      </c>
      <c r="K42" s="30">
        <f t="shared" si="2"/>
        <v>0</v>
      </c>
      <c r="L42" s="2">
        <v>46</v>
      </c>
      <c r="M42" s="2">
        <v>0</v>
      </c>
      <c r="N42" s="30">
        <f t="shared" si="3"/>
        <v>0</v>
      </c>
      <c r="O42" s="2">
        <v>44</v>
      </c>
      <c r="P42" s="2">
        <v>4</v>
      </c>
      <c r="Q42" s="30">
        <f t="shared" si="4"/>
        <v>9.0909090909090912E-2</v>
      </c>
      <c r="R42" s="2">
        <v>33</v>
      </c>
      <c r="S42" s="2">
        <v>4</v>
      </c>
      <c r="T42" s="30">
        <f t="shared" si="5"/>
        <v>0.12121212121212122</v>
      </c>
      <c r="U42" s="2">
        <v>38</v>
      </c>
      <c r="V42" s="2">
        <v>1</v>
      </c>
      <c r="W42" s="30">
        <f t="shared" si="6"/>
        <v>2.6315789473684209E-2</v>
      </c>
      <c r="X42" s="2">
        <v>37</v>
      </c>
      <c r="Y42" s="2">
        <v>2</v>
      </c>
      <c r="Z42" s="30">
        <f t="shared" si="7"/>
        <v>5.4054054054054057E-2</v>
      </c>
      <c r="AA42" s="2">
        <v>42</v>
      </c>
      <c r="AB42" s="2">
        <v>6</v>
      </c>
      <c r="AC42" s="30">
        <f t="shared" si="8"/>
        <v>0.14285714285714285</v>
      </c>
      <c r="AD42" s="2">
        <v>28</v>
      </c>
      <c r="AE42" s="2">
        <v>3</v>
      </c>
      <c r="AF42" s="30">
        <f t="shared" si="9"/>
        <v>0.10714285714285714</v>
      </c>
      <c r="AG42" s="24">
        <f t="shared" si="10"/>
        <v>24</v>
      </c>
      <c r="AH42" s="18">
        <f t="shared" si="13"/>
        <v>20</v>
      </c>
      <c r="AI42" s="10">
        <f t="shared" si="14"/>
        <v>2</v>
      </c>
      <c r="AJ42" s="8">
        <f t="shared" si="11"/>
        <v>5.7352807352807358E-2</v>
      </c>
      <c r="AK42" s="13" t="str">
        <f t="shared" si="16"/>
        <v>مشبع</v>
      </c>
    </row>
    <row r="43" spans="1:37" ht="14.25" customHeight="1" x14ac:dyDescent="0.25">
      <c r="A43" s="36" t="s">
        <v>143</v>
      </c>
      <c r="B43" s="1" t="s">
        <v>133</v>
      </c>
      <c r="C43" s="2">
        <v>15</v>
      </c>
      <c r="D43" s="2">
        <v>2</v>
      </c>
      <c r="E43" s="30">
        <f t="shared" si="0"/>
        <v>0.13333333333333333</v>
      </c>
      <c r="F43" s="2">
        <v>0</v>
      </c>
      <c r="G43" s="2">
        <v>0</v>
      </c>
      <c r="H43" s="30" t="e">
        <f t="shared" si="1"/>
        <v>#DIV/0!</v>
      </c>
      <c r="I43" s="2">
        <v>0</v>
      </c>
      <c r="J43" s="2">
        <v>0</v>
      </c>
      <c r="K43" s="30" t="e">
        <f t="shared" si="2"/>
        <v>#DIV/0!</v>
      </c>
      <c r="L43" s="2">
        <v>0</v>
      </c>
      <c r="M43" s="2">
        <v>0</v>
      </c>
      <c r="N43" s="30" t="e">
        <f t="shared" si="3"/>
        <v>#DIV/0!</v>
      </c>
      <c r="O43" s="2">
        <v>0</v>
      </c>
      <c r="P43" s="2">
        <v>0</v>
      </c>
      <c r="Q43" s="30" t="e">
        <f t="shared" si="4"/>
        <v>#DIV/0!</v>
      </c>
      <c r="R43" s="2">
        <v>0</v>
      </c>
      <c r="S43" s="2">
        <v>0</v>
      </c>
      <c r="T43" s="30" t="e">
        <f t="shared" si="5"/>
        <v>#DIV/0!</v>
      </c>
      <c r="U43" s="2">
        <v>0</v>
      </c>
      <c r="V43" s="2">
        <v>0</v>
      </c>
      <c r="W43" s="30" t="e">
        <f t="shared" si="6"/>
        <v>#DIV/0!</v>
      </c>
      <c r="X43" s="2">
        <v>0</v>
      </c>
      <c r="Y43" s="2">
        <v>0</v>
      </c>
      <c r="Z43" s="30" t="e">
        <f t="shared" si="7"/>
        <v>#DIV/0!</v>
      </c>
      <c r="AA43" s="2">
        <v>0</v>
      </c>
      <c r="AB43" s="2">
        <v>0</v>
      </c>
      <c r="AC43" s="30" t="e">
        <f t="shared" si="8"/>
        <v>#DIV/0!</v>
      </c>
      <c r="AD43" s="2">
        <v>13</v>
      </c>
      <c r="AE43" s="2">
        <v>0</v>
      </c>
      <c r="AF43" s="30">
        <f t="shared" si="9"/>
        <v>0</v>
      </c>
      <c r="AG43" s="24">
        <f t="shared" si="10"/>
        <v>15</v>
      </c>
      <c r="AH43" s="18">
        <f t="shared" si="13"/>
        <v>2</v>
      </c>
      <c r="AI43" s="10">
        <f t="shared" si="14"/>
        <v>0</v>
      </c>
      <c r="AJ43" s="8">
        <v>7.0000000000000007E-2</v>
      </c>
      <c r="AK43" s="13" t="s">
        <v>163</v>
      </c>
    </row>
    <row r="44" spans="1:37" ht="25.5" customHeight="1" x14ac:dyDescent="0.25">
      <c r="A44" s="38"/>
      <c r="B44" s="1" t="s">
        <v>123</v>
      </c>
      <c r="C44" s="2">
        <v>83</v>
      </c>
      <c r="D44" s="2">
        <v>0</v>
      </c>
      <c r="E44" s="30">
        <f t="shared" si="0"/>
        <v>0</v>
      </c>
      <c r="F44" s="2">
        <v>80</v>
      </c>
      <c r="G44" s="2">
        <v>28</v>
      </c>
      <c r="H44" s="30">
        <f t="shared" si="1"/>
        <v>0.35</v>
      </c>
      <c r="I44" s="2">
        <v>41</v>
      </c>
      <c r="J44" s="2">
        <v>23</v>
      </c>
      <c r="K44" s="30">
        <f t="shared" si="2"/>
        <v>0.56097560975609762</v>
      </c>
      <c r="L44" s="2">
        <v>56</v>
      </c>
      <c r="M44" s="2">
        <v>0</v>
      </c>
      <c r="N44" s="30">
        <f t="shared" si="3"/>
        <v>0</v>
      </c>
      <c r="O44" s="2">
        <v>63</v>
      </c>
      <c r="P44" s="2">
        <v>2</v>
      </c>
      <c r="Q44" s="30">
        <f t="shared" si="4"/>
        <v>3.1746031746031744E-2</v>
      </c>
      <c r="R44" s="2">
        <v>72</v>
      </c>
      <c r="S44" s="2">
        <v>2</v>
      </c>
      <c r="T44" s="30">
        <f t="shared" si="5"/>
        <v>2.7777777777777776E-2</v>
      </c>
      <c r="U44" s="2">
        <v>74</v>
      </c>
      <c r="V44" s="2">
        <v>12</v>
      </c>
      <c r="W44" s="30">
        <f t="shared" si="6"/>
        <v>0.16216216216216217</v>
      </c>
      <c r="X44" s="2">
        <v>79</v>
      </c>
      <c r="Y44" s="2">
        <v>8</v>
      </c>
      <c r="Z44" s="30">
        <f t="shared" si="7"/>
        <v>0.10126582278481013</v>
      </c>
      <c r="AA44" s="2">
        <v>87</v>
      </c>
      <c r="AB44" s="2">
        <v>6</v>
      </c>
      <c r="AC44" s="30">
        <f t="shared" si="8"/>
        <v>6.8965517241379309E-2</v>
      </c>
      <c r="AD44" s="2">
        <v>76</v>
      </c>
      <c r="AE44" s="2">
        <v>0</v>
      </c>
      <c r="AF44" s="30">
        <f t="shared" si="9"/>
        <v>0</v>
      </c>
      <c r="AG44" s="24">
        <f t="shared" si="10"/>
        <v>83</v>
      </c>
      <c r="AH44" s="18">
        <f t="shared" si="13"/>
        <v>81</v>
      </c>
      <c r="AI44" s="10">
        <f t="shared" si="14"/>
        <v>8</v>
      </c>
      <c r="AJ44" s="8">
        <f t="shared" si="11"/>
        <v>0.12674786214512182</v>
      </c>
      <c r="AK44" s="13" t="str">
        <f t="shared" si="16"/>
        <v>مشبع</v>
      </c>
    </row>
    <row r="45" spans="1:37" hidden="1" x14ac:dyDescent="0.25">
      <c r="A45" s="46" t="s">
        <v>124</v>
      </c>
      <c r="B45" s="47"/>
      <c r="C45" s="3">
        <v>81</v>
      </c>
      <c r="D45" s="3">
        <v>22</v>
      </c>
      <c r="E45" s="2">
        <f t="shared" ref="E45:E46" si="17">D45/C45</f>
        <v>0.27160493827160492</v>
      </c>
      <c r="F45" s="3">
        <v>96</v>
      </c>
      <c r="G45" s="3">
        <v>28</v>
      </c>
      <c r="H45" s="2">
        <f t="shared" ref="H45:H46" si="18">G45/F45</f>
        <v>0.29166666666666669</v>
      </c>
      <c r="I45" s="3">
        <v>57</v>
      </c>
      <c r="J45" s="3">
        <v>23</v>
      </c>
      <c r="K45" s="2">
        <f t="shared" ref="K45:K46" si="19">J45/I45</f>
        <v>0.40350877192982454</v>
      </c>
      <c r="L45" s="3">
        <v>75</v>
      </c>
      <c r="M45" s="3">
        <v>0</v>
      </c>
      <c r="N45" s="2">
        <f t="shared" ref="N45:N46" si="20">M45/L45</f>
        <v>0</v>
      </c>
      <c r="O45" s="3">
        <v>80</v>
      </c>
      <c r="P45" s="3">
        <v>2</v>
      </c>
      <c r="Q45" s="2">
        <f t="shared" ref="Q45:Q46" si="21">P45/O45</f>
        <v>2.5000000000000001E-2</v>
      </c>
      <c r="R45" s="3">
        <v>89</v>
      </c>
      <c r="S45" s="3">
        <v>2</v>
      </c>
      <c r="T45" s="2">
        <f t="shared" ref="T45:T46" si="22">S45/R45</f>
        <v>2.247191011235955E-2</v>
      </c>
      <c r="U45" s="3">
        <v>96</v>
      </c>
      <c r="V45" s="3">
        <v>13</v>
      </c>
      <c r="W45" s="2">
        <f t="shared" ref="W45:W46" si="23">V45/U45</f>
        <v>0.13541666666666666</v>
      </c>
      <c r="X45" s="3">
        <v>98</v>
      </c>
      <c r="Y45" s="3">
        <v>10</v>
      </c>
      <c r="Z45" s="30">
        <f t="shared" si="7"/>
        <v>0.10204081632653061</v>
      </c>
      <c r="AA45" s="3">
        <v>104</v>
      </c>
      <c r="AB45" s="3">
        <v>6</v>
      </c>
      <c r="AC45" s="2">
        <f t="shared" ref="AC45:AC46" si="24">AB45/AA45</f>
        <v>5.7692307692307696E-2</v>
      </c>
      <c r="AD45" s="3">
        <v>108</v>
      </c>
      <c r="AE45" s="3">
        <v>1</v>
      </c>
      <c r="AF45" s="2">
        <f t="shared" ref="AF45:AF46" si="25">AE45/AD45</f>
        <v>9.2592592592592587E-3</v>
      </c>
      <c r="AG45" s="24">
        <f t="shared" si="10"/>
        <v>81</v>
      </c>
      <c r="AH45" s="18">
        <f t="shared" si="13"/>
        <v>107</v>
      </c>
      <c r="AI45" s="10">
        <f t="shared" si="14"/>
        <v>11</v>
      </c>
      <c r="AJ45" s="8">
        <f t="shared" si="11"/>
        <v>0.13147163002872814</v>
      </c>
      <c r="AK45" s="13" t="str">
        <f t="shared" si="16"/>
        <v>مشبع</v>
      </c>
    </row>
    <row r="46" spans="1:37" hidden="1" x14ac:dyDescent="0.25">
      <c r="A46" s="48" t="s">
        <v>125</v>
      </c>
      <c r="B46" s="49"/>
      <c r="C46" s="4">
        <v>1774</v>
      </c>
      <c r="D46" s="4">
        <v>84</v>
      </c>
      <c r="E46" s="2">
        <f t="shared" si="17"/>
        <v>4.7350620067643741E-2</v>
      </c>
      <c r="F46" s="4">
        <v>1929</v>
      </c>
      <c r="G46" s="4">
        <v>102</v>
      </c>
      <c r="H46" s="2">
        <f t="shared" si="18"/>
        <v>5.2877138413685847E-2</v>
      </c>
      <c r="I46" s="4">
        <v>1757</v>
      </c>
      <c r="J46" s="4">
        <v>57</v>
      </c>
      <c r="K46" s="2">
        <f t="shared" si="19"/>
        <v>3.2441661923733635E-2</v>
      </c>
      <c r="L46" s="4">
        <v>1890</v>
      </c>
      <c r="M46" s="4">
        <v>30</v>
      </c>
      <c r="N46" s="2">
        <f t="shared" si="20"/>
        <v>1.5873015873015872E-2</v>
      </c>
      <c r="O46" s="4">
        <v>1862</v>
      </c>
      <c r="P46" s="4">
        <v>80</v>
      </c>
      <c r="Q46" s="2">
        <f t="shared" si="21"/>
        <v>4.2964554242749732E-2</v>
      </c>
      <c r="R46" s="4">
        <v>1861</v>
      </c>
      <c r="S46" s="4">
        <v>53</v>
      </c>
      <c r="T46" s="2">
        <f t="shared" si="22"/>
        <v>2.8479312197743148E-2</v>
      </c>
      <c r="U46" s="4">
        <v>1890</v>
      </c>
      <c r="V46" s="4">
        <v>102</v>
      </c>
      <c r="W46" s="2">
        <f t="shared" si="23"/>
        <v>5.3968253968253971E-2</v>
      </c>
      <c r="X46" s="4">
        <v>1923</v>
      </c>
      <c r="Y46" s="4">
        <v>69</v>
      </c>
      <c r="Z46" s="30">
        <f t="shared" si="7"/>
        <v>3.5881435257410298E-2</v>
      </c>
      <c r="AA46" s="4">
        <v>1811</v>
      </c>
      <c r="AB46" s="4">
        <v>88</v>
      </c>
      <c r="AC46" s="2">
        <f t="shared" si="24"/>
        <v>4.8591938155715074E-2</v>
      </c>
      <c r="AD46" s="4">
        <v>1794</v>
      </c>
      <c r="AE46" s="4">
        <v>44</v>
      </c>
      <c r="AF46" s="2">
        <f t="shared" si="25"/>
        <v>2.4526198439241916E-2</v>
      </c>
      <c r="AG46" s="24">
        <f t="shared" si="10"/>
        <v>1774</v>
      </c>
      <c r="AH46" s="18">
        <f t="shared" si="13"/>
        <v>709</v>
      </c>
      <c r="AI46" s="10">
        <f t="shared" si="14"/>
        <v>71</v>
      </c>
      <c r="AJ46" s="8">
        <f t="shared" si="11"/>
        <v>3.6553986063437689E-2</v>
      </c>
      <c r="AK46" s="13" t="str">
        <f t="shared" si="16"/>
        <v>مشبع</v>
      </c>
    </row>
    <row r="47" spans="1:37" ht="29.25" customHeight="1" x14ac:dyDescent="0.25">
      <c r="A47" s="59" t="s">
        <v>142</v>
      </c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59"/>
      <c r="AH47" s="59"/>
      <c r="AI47" s="59"/>
      <c r="AJ47" s="59"/>
      <c r="AK47" s="59"/>
    </row>
  </sheetData>
  <mergeCells count="26">
    <mergeCell ref="A47:AK47"/>
    <mergeCell ref="I2:K2"/>
    <mergeCell ref="L2:N2"/>
    <mergeCell ref="O2:Q2"/>
    <mergeCell ref="R2:T2"/>
    <mergeCell ref="U2:W2"/>
    <mergeCell ref="A8:B8"/>
    <mergeCell ref="A15:B15"/>
    <mergeCell ref="A45:B45"/>
    <mergeCell ref="A46:B46"/>
    <mergeCell ref="A39:B39"/>
    <mergeCell ref="A36:A38"/>
    <mergeCell ref="A40:A42"/>
    <mergeCell ref="A43:A44"/>
    <mergeCell ref="A3:A7"/>
    <mergeCell ref="AG1:AK1"/>
    <mergeCell ref="C2:E2"/>
    <mergeCell ref="F2:H2"/>
    <mergeCell ref="A35:B35"/>
    <mergeCell ref="AD2:AF2"/>
    <mergeCell ref="A1:A2"/>
    <mergeCell ref="B1:B2"/>
    <mergeCell ref="X2:Z2"/>
    <mergeCell ref="AA2:AC2"/>
    <mergeCell ref="A9:A14"/>
    <mergeCell ref="A16:A34"/>
  </mergeCells>
  <pageMargins left="0.7" right="0.7" top="0.75" bottom="0.75" header="0.3" footer="0.3"/>
  <pageSetup paperSize="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rightToLeft="1" view="pageBreakPreview" topLeftCell="A13" zoomScale="60" zoomScaleNormal="100" workbookViewId="0">
      <selection activeCell="AI45" sqref="AI45"/>
    </sheetView>
  </sheetViews>
  <sheetFormatPr defaultRowHeight="15" x14ac:dyDescent="0.25"/>
  <cols>
    <col min="2" max="2" width="24" customWidth="1"/>
    <col min="3" max="32" width="9" hidden="1" customWidth="1"/>
    <col min="33" max="33" width="10.7109375" customWidth="1"/>
    <col min="34" max="34" width="10" customWidth="1"/>
    <col min="35" max="35" width="15.28515625" customWidth="1"/>
    <col min="36" max="36" width="14.28515625" hidden="1" customWidth="1"/>
    <col min="37" max="37" width="13" customWidth="1"/>
  </cols>
  <sheetData>
    <row r="1" spans="1:37" ht="20.25" customHeight="1" x14ac:dyDescent="0.25">
      <c r="A1" s="42" t="s">
        <v>9</v>
      </c>
      <c r="B1" s="44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53" t="s">
        <v>141</v>
      </c>
      <c r="AH1" s="54"/>
      <c r="AI1" s="54"/>
      <c r="AJ1" s="54"/>
      <c r="AK1" s="55"/>
    </row>
    <row r="2" spans="1:37" ht="60" x14ac:dyDescent="0.25">
      <c r="A2" s="43"/>
      <c r="B2" s="45"/>
      <c r="C2" s="56">
        <v>2020</v>
      </c>
      <c r="D2" s="57"/>
      <c r="E2" s="58"/>
      <c r="F2" s="56" t="s">
        <v>0</v>
      </c>
      <c r="G2" s="57"/>
      <c r="H2" s="58"/>
      <c r="I2" s="56" t="s">
        <v>1</v>
      </c>
      <c r="J2" s="57"/>
      <c r="K2" s="58"/>
      <c r="L2" s="56" t="s">
        <v>2</v>
      </c>
      <c r="M2" s="57"/>
      <c r="N2" s="58"/>
      <c r="O2" s="56" t="s">
        <v>3</v>
      </c>
      <c r="P2" s="57"/>
      <c r="Q2" s="58"/>
      <c r="R2" s="56" t="s">
        <v>4</v>
      </c>
      <c r="S2" s="57"/>
      <c r="T2" s="58"/>
      <c r="U2" s="56" t="s">
        <v>5</v>
      </c>
      <c r="V2" s="57"/>
      <c r="W2" s="58"/>
      <c r="X2" s="56" t="s">
        <v>6</v>
      </c>
      <c r="Y2" s="57"/>
      <c r="Z2" s="58"/>
      <c r="AA2" s="56" t="s">
        <v>7</v>
      </c>
      <c r="AB2" s="57"/>
      <c r="AC2" s="58"/>
      <c r="AD2" s="56" t="s">
        <v>8</v>
      </c>
      <c r="AE2" s="57"/>
      <c r="AF2" s="58"/>
      <c r="AG2" s="21" t="s">
        <v>126</v>
      </c>
      <c r="AH2" s="21" t="s">
        <v>156</v>
      </c>
      <c r="AI2" s="21" t="s">
        <v>157</v>
      </c>
      <c r="AJ2" s="23" t="s">
        <v>158</v>
      </c>
      <c r="AK2" s="21" t="s">
        <v>136</v>
      </c>
    </row>
    <row r="3" spans="1:37" ht="14.25" customHeight="1" x14ac:dyDescent="0.25">
      <c r="A3" s="36" t="s">
        <v>11</v>
      </c>
      <c r="B3" s="1" t="s">
        <v>127</v>
      </c>
      <c r="C3" s="9">
        <v>61</v>
      </c>
      <c r="D3" s="9">
        <v>0</v>
      </c>
      <c r="E3" s="31">
        <f>D3/C3</f>
        <v>0</v>
      </c>
      <c r="F3" s="9">
        <v>180</v>
      </c>
      <c r="G3" s="9">
        <v>0</v>
      </c>
      <c r="H3" s="31">
        <f>G3/F3</f>
        <v>0</v>
      </c>
      <c r="I3" s="9">
        <v>182</v>
      </c>
      <c r="J3" s="9">
        <v>0</v>
      </c>
      <c r="K3" s="31">
        <f>J3/I3</f>
        <v>0</v>
      </c>
      <c r="L3" s="9">
        <v>187</v>
      </c>
      <c r="M3" s="9">
        <v>1</v>
      </c>
      <c r="N3" s="31">
        <f>M3/L3</f>
        <v>5.3475935828877002E-3</v>
      </c>
      <c r="O3" s="9">
        <v>177</v>
      </c>
      <c r="P3" s="9">
        <v>0</v>
      </c>
      <c r="Q3" s="31">
        <f>P3/O3</f>
        <v>0</v>
      </c>
      <c r="R3" s="9">
        <v>178</v>
      </c>
      <c r="S3" s="9">
        <v>1</v>
      </c>
      <c r="T3" s="31">
        <f>S3/R3</f>
        <v>5.6179775280898875E-3</v>
      </c>
      <c r="U3" s="9">
        <v>179</v>
      </c>
      <c r="V3" s="9">
        <v>0</v>
      </c>
      <c r="W3" s="31">
        <f>V3/U3</f>
        <v>0</v>
      </c>
      <c r="X3" s="9">
        <v>176</v>
      </c>
      <c r="Y3" s="9">
        <v>0</v>
      </c>
      <c r="Z3" s="31">
        <f>Y3/X3</f>
        <v>0</v>
      </c>
      <c r="AA3" s="9">
        <v>166</v>
      </c>
      <c r="AB3" s="9">
        <v>0</v>
      </c>
      <c r="AC3" s="31">
        <f>AB3/AA3</f>
        <v>0</v>
      </c>
      <c r="AD3" s="9">
        <v>165</v>
      </c>
      <c r="AE3" s="9">
        <v>0</v>
      </c>
      <c r="AF3" s="31">
        <f>AE3/AD3</f>
        <v>0</v>
      </c>
      <c r="AG3" s="9">
        <f>C3</f>
        <v>61</v>
      </c>
      <c r="AH3" s="10">
        <f t="shared" ref="AH3:AH49" si="0">SUM(D3,G3,J3,M3,P3,S3,V3,Y3,AB3,AE3)</f>
        <v>2</v>
      </c>
      <c r="AI3" s="10">
        <f>ROUND(AH3/10,0)</f>
        <v>0</v>
      </c>
      <c r="AJ3" s="11">
        <f t="shared" ref="AJ3:AJ49" si="1">AVERAGE(E3,H3,K3,N3,Q3,T3,W3,Z3,AC3,AF3)</f>
        <v>1.0965571110977588E-3</v>
      </c>
      <c r="AK3" s="10" t="str">
        <f>IF(AJ3&lt;0.01,"راكد",IF(AJ3&lt;0.15,"مشبع","مطلوب"))</f>
        <v>راكد</v>
      </c>
    </row>
    <row r="4" spans="1:37" ht="14.25" customHeight="1" x14ac:dyDescent="0.25">
      <c r="A4" s="37"/>
      <c r="B4" s="1" t="s">
        <v>13</v>
      </c>
      <c r="C4" s="9">
        <v>57</v>
      </c>
      <c r="D4" s="9">
        <v>0</v>
      </c>
      <c r="E4" s="31">
        <f t="shared" ref="E4:E49" si="2">D4/C4</f>
        <v>0</v>
      </c>
      <c r="F4" s="9">
        <v>77</v>
      </c>
      <c r="G4" s="9">
        <v>0</v>
      </c>
      <c r="H4" s="31">
        <f t="shared" ref="H4:H49" si="3">G4/F4</f>
        <v>0</v>
      </c>
      <c r="I4" s="9">
        <v>77</v>
      </c>
      <c r="J4" s="9">
        <v>0</v>
      </c>
      <c r="K4" s="31">
        <f t="shared" ref="K4:K49" si="4">J4/I4</f>
        <v>0</v>
      </c>
      <c r="L4" s="9">
        <v>83</v>
      </c>
      <c r="M4" s="9">
        <v>0</v>
      </c>
      <c r="N4" s="31">
        <f t="shared" ref="N4:N49" si="5">M4/L4</f>
        <v>0</v>
      </c>
      <c r="O4" s="9">
        <v>81</v>
      </c>
      <c r="P4" s="9">
        <v>0</v>
      </c>
      <c r="Q4" s="31">
        <f t="shared" ref="Q4:Q49" si="6">P4/O4</f>
        <v>0</v>
      </c>
      <c r="R4" s="9">
        <v>87</v>
      </c>
      <c r="S4" s="9">
        <v>0</v>
      </c>
      <c r="T4" s="31">
        <f t="shared" ref="T4:T49" si="7">S4/R4</f>
        <v>0</v>
      </c>
      <c r="U4" s="9">
        <v>90</v>
      </c>
      <c r="V4" s="9">
        <v>0</v>
      </c>
      <c r="W4" s="31">
        <f t="shared" ref="W4:W49" si="8">V4/U4</f>
        <v>0</v>
      </c>
      <c r="X4" s="9">
        <v>95</v>
      </c>
      <c r="Y4" s="9">
        <v>0</v>
      </c>
      <c r="Z4" s="31">
        <f t="shared" ref="Z4:Z49" si="9">Y4/X4</f>
        <v>0</v>
      </c>
      <c r="AA4" s="9">
        <v>100</v>
      </c>
      <c r="AB4" s="9">
        <v>0</v>
      </c>
      <c r="AC4" s="31">
        <f t="shared" ref="AC4:AC49" si="10">AB4/AA4</f>
        <v>0</v>
      </c>
      <c r="AD4" s="9">
        <v>88</v>
      </c>
      <c r="AE4" s="9">
        <v>2</v>
      </c>
      <c r="AF4" s="31">
        <f t="shared" ref="AF4:AF49" si="11">AE4/AD4</f>
        <v>2.2727272727272728E-2</v>
      </c>
      <c r="AG4" s="9">
        <f t="shared" ref="AG4:AG49" si="12">C4</f>
        <v>57</v>
      </c>
      <c r="AH4" s="10">
        <f t="shared" si="0"/>
        <v>2</v>
      </c>
      <c r="AI4" s="10">
        <f t="shared" ref="AI4:AI49" si="13">ROUND(AH4/10,0)</f>
        <v>0</v>
      </c>
      <c r="AJ4" s="11">
        <f t="shared" si="1"/>
        <v>2.2727272727272726E-3</v>
      </c>
      <c r="AK4" s="10" t="str">
        <f t="shared" ref="AK4:AK32" si="14">IF(AJ4&lt;0.01,"راكد",IF(AJ4&lt;0.15,"مشبع","مطلوب"))</f>
        <v>راكد</v>
      </c>
    </row>
    <row r="5" spans="1:37" ht="14.25" customHeight="1" x14ac:dyDescent="0.25">
      <c r="A5" s="37"/>
      <c r="B5" s="1" t="s">
        <v>14</v>
      </c>
      <c r="C5" s="9">
        <v>296</v>
      </c>
      <c r="D5" s="9">
        <v>0</v>
      </c>
      <c r="E5" s="31">
        <f t="shared" si="2"/>
        <v>0</v>
      </c>
      <c r="F5" s="9">
        <v>507</v>
      </c>
      <c r="G5" s="9">
        <v>5</v>
      </c>
      <c r="H5" s="31">
        <f t="shared" si="3"/>
        <v>9.8619329388560158E-3</v>
      </c>
      <c r="I5" s="9">
        <v>508</v>
      </c>
      <c r="J5" s="9">
        <v>3</v>
      </c>
      <c r="K5" s="31">
        <f t="shared" si="4"/>
        <v>5.905511811023622E-3</v>
      </c>
      <c r="L5" s="9">
        <v>523</v>
      </c>
      <c r="M5" s="9">
        <v>1</v>
      </c>
      <c r="N5" s="31">
        <f t="shared" si="5"/>
        <v>1.9120458891013384E-3</v>
      </c>
      <c r="O5" s="9">
        <v>511</v>
      </c>
      <c r="P5" s="9">
        <v>2</v>
      </c>
      <c r="Q5" s="31">
        <f t="shared" si="6"/>
        <v>3.9138943248532287E-3</v>
      </c>
      <c r="R5" s="9">
        <v>512</v>
      </c>
      <c r="S5" s="9">
        <v>1</v>
      </c>
      <c r="T5" s="31">
        <f t="shared" si="7"/>
        <v>1.953125E-3</v>
      </c>
      <c r="U5" s="9">
        <v>512</v>
      </c>
      <c r="V5" s="9">
        <v>0</v>
      </c>
      <c r="W5" s="31">
        <f t="shared" si="8"/>
        <v>0</v>
      </c>
      <c r="X5" s="9">
        <v>521</v>
      </c>
      <c r="Y5" s="9">
        <v>0</v>
      </c>
      <c r="Z5" s="31">
        <f t="shared" si="9"/>
        <v>0</v>
      </c>
      <c r="AA5" s="9">
        <v>521</v>
      </c>
      <c r="AB5" s="9">
        <v>0</v>
      </c>
      <c r="AC5" s="31">
        <f t="shared" si="10"/>
        <v>0</v>
      </c>
      <c r="AD5" s="9">
        <v>512</v>
      </c>
      <c r="AE5" s="9">
        <v>0</v>
      </c>
      <c r="AF5" s="31">
        <f t="shared" si="11"/>
        <v>0</v>
      </c>
      <c r="AG5" s="9">
        <f t="shared" si="12"/>
        <v>296</v>
      </c>
      <c r="AH5" s="10">
        <f t="shared" si="0"/>
        <v>12</v>
      </c>
      <c r="AI5" s="10">
        <f t="shared" si="13"/>
        <v>1</v>
      </c>
      <c r="AJ5" s="11">
        <f t="shared" si="1"/>
        <v>2.3546509963834204E-3</v>
      </c>
      <c r="AK5" s="10" t="str">
        <f t="shared" si="14"/>
        <v>راكد</v>
      </c>
    </row>
    <row r="6" spans="1:37" ht="14.25" customHeight="1" x14ac:dyDescent="0.25">
      <c r="A6" s="37"/>
      <c r="B6" s="1" t="s">
        <v>15</v>
      </c>
      <c r="C6" s="9">
        <v>151</v>
      </c>
      <c r="D6" s="9">
        <v>0</v>
      </c>
      <c r="E6" s="31">
        <f t="shared" si="2"/>
        <v>0</v>
      </c>
      <c r="F6" s="9">
        <v>496</v>
      </c>
      <c r="G6" s="9">
        <v>2</v>
      </c>
      <c r="H6" s="31">
        <f t="shared" si="3"/>
        <v>4.0322580645161289E-3</v>
      </c>
      <c r="I6" s="9">
        <v>498</v>
      </c>
      <c r="J6" s="9">
        <v>3</v>
      </c>
      <c r="K6" s="31">
        <f t="shared" si="4"/>
        <v>6.024096385542169E-3</v>
      </c>
      <c r="L6" s="9">
        <v>508</v>
      </c>
      <c r="M6" s="9">
        <v>2</v>
      </c>
      <c r="N6" s="31">
        <f t="shared" si="5"/>
        <v>3.937007874015748E-3</v>
      </c>
      <c r="O6" s="9">
        <v>487</v>
      </c>
      <c r="P6" s="9">
        <v>0</v>
      </c>
      <c r="Q6" s="31">
        <f t="shared" si="6"/>
        <v>0</v>
      </c>
      <c r="R6" s="9">
        <v>488</v>
      </c>
      <c r="S6" s="9">
        <v>0</v>
      </c>
      <c r="T6" s="31">
        <f t="shared" si="7"/>
        <v>0</v>
      </c>
      <c r="U6" s="9">
        <v>491</v>
      </c>
      <c r="V6" s="9">
        <v>0</v>
      </c>
      <c r="W6" s="31">
        <f t="shared" si="8"/>
        <v>0</v>
      </c>
      <c r="X6" s="9">
        <v>483</v>
      </c>
      <c r="Y6" s="9">
        <v>0</v>
      </c>
      <c r="Z6" s="31">
        <f t="shared" si="9"/>
        <v>0</v>
      </c>
      <c r="AA6" s="9">
        <v>468</v>
      </c>
      <c r="AB6" s="9">
        <v>0</v>
      </c>
      <c r="AC6" s="31">
        <f t="shared" si="10"/>
        <v>0</v>
      </c>
      <c r="AD6" s="9">
        <v>461</v>
      </c>
      <c r="AE6" s="9">
        <v>1</v>
      </c>
      <c r="AF6" s="31">
        <f t="shared" si="11"/>
        <v>2.1691973969631237E-3</v>
      </c>
      <c r="AG6" s="9">
        <f t="shared" si="12"/>
        <v>151</v>
      </c>
      <c r="AH6" s="10">
        <f t="shared" si="0"/>
        <v>8</v>
      </c>
      <c r="AI6" s="10">
        <f t="shared" si="13"/>
        <v>1</v>
      </c>
      <c r="AJ6" s="11">
        <f t="shared" si="1"/>
        <v>1.616255972103717E-3</v>
      </c>
      <c r="AK6" s="10" t="str">
        <f t="shared" si="14"/>
        <v>راكد</v>
      </c>
    </row>
    <row r="7" spans="1:37" ht="14.25" customHeight="1" x14ac:dyDescent="0.25">
      <c r="A7" s="37"/>
      <c r="B7" s="1" t="s">
        <v>17</v>
      </c>
      <c r="C7" s="9">
        <v>943</v>
      </c>
      <c r="D7" s="9">
        <v>0</v>
      </c>
      <c r="E7" s="31">
        <f t="shared" si="2"/>
        <v>0</v>
      </c>
      <c r="F7" s="9">
        <v>1317</v>
      </c>
      <c r="G7" s="9">
        <v>3</v>
      </c>
      <c r="H7" s="31">
        <f t="shared" si="3"/>
        <v>2.2779043280182231E-3</v>
      </c>
      <c r="I7" s="9">
        <v>1330</v>
      </c>
      <c r="J7" s="9">
        <v>2</v>
      </c>
      <c r="K7" s="31">
        <f t="shared" si="4"/>
        <v>1.5037593984962407E-3</v>
      </c>
      <c r="L7" s="9">
        <v>1330</v>
      </c>
      <c r="M7" s="9">
        <v>5</v>
      </c>
      <c r="N7" s="31">
        <f t="shared" si="5"/>
        <v>3.7593984962406013E-3</v>
      </c>
      <c r="O7" s="9">
        <v>1297</v>
      </c>
      <c r="P7" s="9">
        <v>3</v>
      </c>
      <c r="Q7" s="31">
        <f t="shared" si="6"/>
        <v>2.3130300693909021E-3</v>
      </c>
      <c r="R7" s="9">
        <v>1403</v>
      </c>
      <c r="S7" s="9">
        <v>3</v>
      </c>
      <c r="T7" s="31">
        <f t="shared" si="7"/>
        <v>2.1382751247327157E-3</v>
      </c>
      <c r="U7" s="9">
        <v>1418</v>
      </c>
      <c r="V7" s="9">
        <v>2</v>
      </c>
      <c r="W7" s="31">
        <f t="shared" si="8"/>
        <v>1.4104372355430183E-3</v>
      </c>
      <c r="X7" s="9">
        <v>1466</v>
      </c>
      <c r="Y7" s="9">
        <v>0</v>
      </c>
      <c r="Z7" s="31">
        <f t="shared" si="9"/>
        <v>0</v>
      </c>
      <c r="AA7" s="9">
        <v>1438</v>
      </c>
      <c r="AB7" s="9">
        <v>0</v>
      </c>
      <c r="AC7" s="31">
        <f t="shared" si="10"/>
        <v>0</v>
      </c>
      <c r="AD7" s="9">
        <v>1441</v>
      </c>
      <c r="AE7" s="9">
        <v>2</v>
      </c>
      <c r="AF7" s="31">
        <f t="shared" si="11"/>
        <v>1.3879250520471894E-3</v>
      </c>
      <c r="AG7" s="9">
        <f t="shared" si="12"/>
        <v>943</v>
      </c>
      <c r="AH7" s="10">
        <f t="shared" si="0"/>
        <v>20</v>
      </c>
      <c r="AI7" s="10">
        <f t="shared" si="13"/>
        <v>2</v>
      </c>
      <c r="AJ7" s="11">
        <f t="shared" si="1"/>
        <v>1.479072970446889E-3</v>
      </c>
      <c r="AK7" s="10" t="str">
        <f t="shared" si="14"/>
        <v>راكد</v>
      </c>
    </row>
    <row r="8" spans="1:37" ht="14.25" customHeight="1" x14ac:dyDescent="0.25">
      <c r="A8" s="37"/>
      <c r="B8" s="1" t="s">
        <v>18</v>
      </c>
      <c r="C8" s="9">
        <v>462</v>
      </c>
      <c r="D8" s="9">
        <v>0</v>
      </c>
      <c r="E8" s="31">
        <f t="shared" si="2"/>
        <v>0</v>
      </c>
      <c r="F8" s="9">
        <v>283</v>
      </c>
      <c r="G8" s="9">
        <v>2</v>
      </c>
      <c r="H8" s="31">
        <f t="shared" si="3"/>
        <v>7.0671378091872791E-3</v>
      </c>
      <c r="I8" s="9">
        <v>277</v>
      </c>
      <c r="J8" s="9">
        <v>0</v>
      </c>
      <c r="K8" s="31">
        <f t="shared" si="4"/>
        <v>0</v>
      </c>
      <c r="L8" s="9">
        <v>328</v>
      </c>
      <c r="M8" s="9">
        <v>0</v>
      </c>
      <c r="N8" s="31">
        <f t="shared" si="5"/>
        <v>0</v>
      </c>
      <c r="O8" s="9">
        <v>332</v>
      </c>
      <c r="P8" s="9">
        <v>1</v>
      </c>
      <c r="Q8" s="31">
        <f t="shared" si="6"/>
        <v>3.0120481927710845E-3</v>
      </c>
      <c r="R8" s="9">
        <v>398</v>
      </c>
      <c r="S8" s="9">
        <v>0</v>
      </c>
      <c r="T8" s="31">
        <f t="shared" si="7"/>
        <v>0</v>
      </c>
      <c r="U8" s="9">
        <v>406</v>
      </c>
      <c r="V8" s="9">
        <v>0</v>
      </c>
      <c r="W8" s="31">
        <f t="shared" si="8"/>
        <v>0</v>
      </c>
      <c r="X8" s="9">
        <v>461</v>
      </c>
      <c r="Y8" s="9">
        <v>0</v>
      </c>
      <c r="Z8" s="31">
        <f t="shared" si="9"/>
        <v>0</v>
      </c>
      <c r="AA8" s="9">
        <v>457</v>
      </c>
      <c r="AB8" s="9">
        <v>0</v>
      </c>
      <c r="AC8" s="31">
        <f t="shared" si="10"/>
        <v>0</v>
      </c>
      <c r="AD8" s="9">
        <v>479</v>
      </c>
      <c r="AE8" s="9">
        <v>0</v>
      </c>
      <c r="AF8" s="31">
        <f t="shared" si="11"/>
        <v>0</v>
      </c>
      <c r="AG8" s="9">
        <f t="shared" si="12"/>
        <v>462</v>
      </c>
      <c r="AH8" s="10">
        <f t="shared" si="0"/>
        <v>3</v>
      </c>
      <c r="AI8" s="10">
        <f t="shared" si="13"/>
        <v>0</v>
      </c>
      <c r="AJ8" s="11">
        <f t="shared" si="1"/>
        <v>1.0079186001958364E-3</v>
      </c>
      <c r="AK8" s="10" t="str">
        <f t="shared" si="14"/>
        <v>راكد</v>
      </c>
    </row>
    <row r="9" spans="1:37" ht="14.25" customHeight="1" x14ac:dyDescent="0.25">
      <c r="A9" s="37"/>
      <c r="B9" s="1" t="s">
        <v>19</v>
      </c>
      <c r="C9" s="9">
        <v>25</v>
      </c>
      <c r="D9" s="9">
        <v>0</v>
      </c>
      <c r="E9" s="31">
        <f t="shared" si="2"/>
        <v>0</v>
      </c>
      <c r="F9" s="9">
        <v>26</v>
      </c>
      <c r="G9" s="9">
        <v>0</v>
      </c>
      <c r="H9" s="31">
        <f t="shared" si="3"/>
        <v>0</v>
      </c>
      <c r="I9" s="9">
        <v>26</v>
      </c>
      <c r="J9" s="9">
        <v>0</v>
      </c>
      <c r="K9" s="31">
        <f t="shared" si="4"/>
        <v>0</v>
      </c>
      <c r="L9" s="9">
        <v>27</v>
      </c>
      <c r="M9" s="9">
        <v>0</v>
      </c>
      <c r="N9" s="31">
        <f t="shared" si="5"/>
        <v>0</v>
      </c>
      <c r="O9" s="9">
        <v>27</v>
      </c>
      <c r="P9" s="9">
        <v>0</v>
      </c>
      <c r="Q9" s="31">
        <f t="shared" si="6"/>
        <v>0</v>
      </c>
      <c r="R9" s="9">
        <v>29</v>
      </c>
      <c r="S9" s="9">
        <v>0</v>
      </c>
      <c r="T9" s="31">
        <f t="shared" si="7"/>
        <v>0</v>
      </c>
      <c r="U9" s="9">
        <v>31</v>
      </c>
      <c r="V9" s="9">
        <v>1</v>
      </c>
      <c r="W9" s="31">
        <f t="shared" si="8"/>
        <v>3.2258064516129031E-2</v>
      </c>
      <c r="X9" s="9">
        <v>30</v>
      </c>
      <c r="Y9" s="9">
        <v>0</v>
      </c>
      <c r="Z9" s="31">
        <f t="shared" si="9"/>
        <v>0</v>
      </c>
      <c r="AA9" s="9">
        <v>29</v>
      </c>
      <c r="AB9" s="9">
        <v>0</v>
      </c>
      <c r="AC9" s="31">
        <f t="shared" si="10"/>
        <v>0</v>
      </c>
      <c r="AD9" s="9">
        <v>30</v>
      </c>
      <c r="AE9" s="9">
        <v>0</v>
      </c>
      <c r="AF9" s="31">
        <f t="shared" si="11"/>
        <v>0</v>
      </c>
      <c r="AG9" s="9">
        <f t="shared" si="12"/>
        <v>25</v>
      </c>
      <c r="AH9" s="10">
        <f t="shared" si="0"/>
        <v>1</v>
      </c>
      <c r="AI9" s="10">
        <f t="shared" si="13"/>
        <v>0</v>
      </c>
      <c r="AJ9" s="11">
        <f t="shared" si="1"/>
        <v>3.2258064516129032E-3</v>
      </c>
      <c r="AK9" s="10" t="str">
        <f t="shared" si="14"/>
        <v>راكد</v>
      </c>
    </row>
    <row r="10" spans="1:37" ht="14.25" customHeight="1" x14ac:dyDescent="0.25">
      <c r="A10" s="37"/>
      <c r="B10" s="1" t="s">
        <v>20</v>
      </c>
      <c r="C10" s="9">
        <v>19</v>
      </c>
      <c r="D10" s="9">
        <v>0</v>
      </c>
      <c r="E10" s="31">
        <f t="shared" si="2"/>
        <v>0</v>
      </c>
      <c r="F10" s="9">
        <v>2</v>
      </c>
      <c r="G10" s="9">
        <v>0</v>
      </c>
      <c r="H10" s="31">
        <f t="shared" si="3"/>
        <v>0</v>
      </c>
      <c r="I10" s="9">
        <v>2</v>
      </c>
      <c r="J10" s="9">
        <v>0</v>
      </c>
      <c r="K10" s="31">
        <f t="shared" si="4"/>
        <v>0</v>
      </c>
      <c r="L10" s="9">
        <v>4</v>
      </c>
      <c r="M10" s="9">
        <v>1</v>
      </c>
      <c r="N10" s="31">
        <f t="shared" si="5"/>
        <v>0.25</v>
      </c>
      <c r="O10" s="9">
        <v>3</v>
      </c>
      <c r="P10" s="9">
        <v>1</v>
      </c>
      <c r="Q10" s="31">
        <f t="shared" si="6"/>
        <v>0.33333333333333331</v>
      </c>
      <c r="R10" s="9">
        <v>7</v>
      </c>
      <c r="S10" s="9">
        <v>0</v>
      </c>
      <c r="T10" s="31">
        <f t="shared" si="7"/>
        <v>0</v>
      </c>
      <c r="U10" s="9">
        <v>10</v>
      </c>
      <c r="V10" s="9">
        <v>0</v>
      </c>
      <c r="W10" s="31">
        <f t="shared" si="8"/>
        <v>0</v>
      </c>
      <c r="X10" s="9">
        <v>13</v>
      </c>
      <c r="Y10" s="9">
        <v>1</v>
      </c>
      <c r="Z10" s="31">
        <f t="shared" si="9"/>
        <v>7.6923076923076927E-2</v>
      </c>
      <c r="AA10" s="9">
        <v>18</v>
      </c>
      <c r="AB10" s="9">
        <v>0</v>
      </c>
      <c r="AC10" s="31">
        <f t="shared" si="10"/>
        <v>0</v>
      </c>
      <c r="AD10" s="9">
        <v>18</v>
      </c>
      <c r="AE10" s="9">
        <v>0</v>
      </c>
      <c r="AF10" s="31">
        <f t="shared" si="11"/>
        <v>0</v>
      </c>
      <c r="AG10" s="9">
        <f t="shared" si="12"/>
        <v>19</v>
      </c>
      <c r="AH10" s="10">
        <f t="shared" si="0"/>
        <v>3</v>
      </c>
      <c r="AI10" s="10">
        <f t="shared" si="13"/>
        <v>0</v>
      </c>
      <c r="AJ10" s="11">
        <f t="shared" si="1"/>
        <v>6.6025641025641013E-2</v>
      </c>
      <c r="AK10" s="10" t="s">
        <v>162</v>
      </c>
    </row>
    <row r="11" spans="1:37" ht="30" x14ac:dyDescent="0.25">
      <c r="A11" s="37"/>
      <c r="B11" s="1" t="s">
        <v>24</v>
      </c>
      <c r="C11" s="9">
        <v>302</v>
      </c>
      <c r="D11" s="9">
        <v>0</v>
      </c>
      <c r="E11" s="31">
        <f t="shared" si="2"/>
        <v>0</v>
      </c>
      <c r="F11" s="9">
        <v>295</v>
      </c>
      <c r="G11" s="9">
        <v>1</v>
      </c>
      <c r="H11" s="31">
        <f t="shared" si="3"/>
        <v>3.3898305084745762E-3</v>
      </c>
      <c r="I11" s="9">
        <v>292</v>
      </c>
      <c r="J11" s="9">
        <v>1</v>
      </c>
      <c r="K11" s="31">
        <f t="shared" si="4"/>
        <v>3.4246575342465752E-3</v>
      </c>
      <c r="L11" s="9">
        <v>293</v>
      </c>
      <c r="M11" s="9">
        <v>2</v>
      </c>
      <c r="N11" s="31">
        <f t="shared" si="5"/>
        <v>6.8259385665529011E-3</v>
      </c>
      <c r="O11" s="9">
        <v>284</v>
      </c>
      <c r="P11" s="9">
        <v>0</v>
      </c>
      <c r="Q11" s="31">
        <f t="shared" si="6"/>
        <v>0</v>
      </c>
      <c r="R11" s="9">
        <v>301</v>
      </c>
      <c r="S11" s="9">
        <v>1</v>
      </c>
      <c r="T11" s="31">
        <f t="shared" si="7"/>
        <v>3.3222591362126247E-3</v>
      </c>
      <c r="U11" s="9">
        <v>298</v>
      </c>
      <c r="V11" s="9">
        <v>1</v>
      </c>
      <c r="W11" s="31">
        <f t="shared" si="8"/>
        <v>3.3557046979865771E-3</v>
      </c>
      <c r="X11" s="9">
        <v>309</v>
      </c>
      <c r="Y11" s="9">
        <v>2</v>
      </c>
      <c r="Z11" s="31">
        <f t="shared" si="9"/>
        <v>6.4724919093851136E-3</v>
      </c>
      <c r="AA11" s="9">
        <v>315</v>
      </c>
      <c r="AB11" s="9">
        <v>1</v>
      </c>
      <c r="AC11" s="31">
        <f t="shared" si="10"/>
        <v>3.1746031746031746E-3</v>
      </c>
      <c r="AD11" s="9">
        <v>321</v>
      </c>
      <c r="AE11" s="9">
        <v>1</v>
      </c>
      <c r="AF11" s="31">
        <f t="shared" si="11"/>
        <v>3.1152647975077881E-3</v>
      </c>
      <c r="AG11" s="9">
        <f t="shared" si="12"/>
        <v>302</v>
      </c>
      <c r="AH11" s="10">
        <f t="shared" si="0"/>
        <v>10</v>
      </c>
      <c r="AI11" s="10">
        <f t="shared" si="13"/>
        <v>1</v>
      </c>
      <c r="AJ11" s="11">
        <f t="shared" si="1"/>
        <v>3.3080750324969328E-3</v>
      </c>
      <c r="AK11" s="10" t="str">
        <f t="shared" si="14"/>
        <v>راكد</v>
      </c>
    </row>
    <row r="12" spans="1:37" ht="14.25" customHeight="1" x14ac:dyDescent="0.25">
      <c r="A12" s="37"/>
      <c r="B12" s="1" t="s">
        <v>25</v>
      </c>
      <c r="C12" s="9">
        <v>51</v>
      </c>
      <c r="D12" s="9">
        <v>0</v>
      </c>
      <c r="E12" s="31">
        <f t="shared" si="2"/>
        <v>0</v>
      </c>
      <c r="F12" s="9">
        <v>271</v>
      </c>
      <c r="G12" s="9">
        <v>2</v>
      </c>
      <c r="H12" s="31">
        <f t="shared" si="3"/>
        <v>7.3800738007380072E-3</v>
      </c>
      <c r="I12" s="9">
        <v>272</v>
      </c>
      <c r="J12" s="9">
        <v>2</v>
      </c>
      <c r="K12" s="31">
        <f t="shared" si="4"/>
        <v>7.3529411764705881E-3</v>
      </c>
      <c r="L12" s="9">
        <v>269</v>
      </c>
      <c r="M12" s="9">
        <v>1</v>
      </c>
      <c r="N12" s="31">
        <f t="shared" si="5"/>
        <v>3.7174721189591076E-3</v>
      </c>
      <c r="O12" s="9">
        <v>263</v>
      </c>
      <c r="P12" s="9">
        <v>0</v>
      </c>
      <c r="Q12" s="31">
        <f t="shared" si="6"/>
        <v>0</v>
      </c>
      <c r="R12" s="9">
        <v>261</v>
      </c>
      <c r="S12" s="9">
        <v>0</v>
      </c>
      <c r="T12" s="31">
        <f t="shared" si="7"/>
        <v>0</v>
      </c>
      <c r="U12" s="9">
        <v>260</v>
      </c>
      <c r="V12" s="9">
        <v>0</v>
      </c>
      <c r="W12" s="31">
        <f t="shared" si="8"/>
        <v>0</v>
      </c>
      <c r="X12" s="9">
        <v>255</v>
      </c>
      <c r="Y12" s="9">
        <v>0</v>
      </c>
      <c r="Z12" s="31">
        <f t="shared" si="9"/>
        <v>0</v>
      </c>
      <c r="AA12" s="9">
        <v>251</v>
      </c>
      <c r="AB12" s="9">
        <v>0</v>
      </c>
      <c r="AC12" s="31">
        <f t="shared" si="10"/>
        <v>0</v>
      </c>
      <c r="AD12" s="9">
        <v>244</v>
      </c>
      <c r="AE12" s="9">
        <v>0</v>
      </c>
      <c r="AF12" s="31">
        <f t="shared" si="11"/>
        <v>0</v>
      </c>
      <c r="AG12" s="9">
        <f t="shared" si="12"/>
        <v>51</v>
      </c>
      <c r="AH12" s="10">
        <f t="shared" si="0"/>
        <v>5</v>
      </c>
      <c r="AI12" s="10">
        <f t="shared" si="13"/>
        <v>1</v>
      </c>
      <c r="AJ12" s="11">
        <f t="shared" si="1"/>
        <v>1.84504870961677E-3</v>
      </c>
      <c r="AK12" s="10" t="str">
        <f t="shared" si="14"/>
        <v>راكد</v>
      </c>
    </row>
    <row r="13" spans="1:37" ht="14.25" customHeight="1" x14ac:dyDescent="0.25">
      <c r="A13" s="37"/>
      <c r="B13" s="1" t="s">
        <v>26</v>
      </c>
      <c r="C13" s="9">
        <v>204</v>
      </c>
      <c r="D13" s="9">
        <v>0</v>
      </c>
      <c r="E13" s="31">
        <f t="shared" si="2"/>
        <v>0</v>
      </c>
      <c r="F13" s="9">
        <v>432</v>
      </c>
      <c r="G13" s="9">
        <v>3</v>
      </c>
      <c r="H13" s="31">
        <f t="shared" si="3"/>
        <v>6.9444444444444441E-3</v>
      </c>
      <c r="I13" s="9">
        <v>436</v>
      </c>
      <c r="J13" s="9">
        <v>1</v>
      </c>
      <c r="K13" s="31">
        <f t="shared" si="4"/>
        <v>2.2935779816513763E-3</v>
      </c>
      <c r="L13" s="9">
        <v>450</v>
      </c>
      <c r="M13" s="9">
        <v>0</v>
      </c>
      <c r="N13" s="31">
        <f t="shared" si="5"/>
        <v>0</v>
      </c>
      <c r="O13" s="9">
        <v>429</v>
      </c>
      <c r="P13" s="9">
        <v>2</v>
      </c>
      <c r="Q13" s="31">
        <f t="shared" si="6"/>
        <v>4.662004662004662E-3</v>
      </c>
      <c r="R13" s="9">
        <v>438</v>
      </c>
      <c r="S13" s="9">
        <v>0</v>
      </c>
      <c r="T13" s="31">
        <f t="shared" si="7"/>
        <v>0</v>
      </c>
      <c r="U13" s="9">
        <v>444</v>
      </c>
      <c r="V13" s="9">
        <v>0</v>
      </c>
      <c r="W13" s="31">
        <f t="shared" si="8"/>
        <v>0</v>
      </c>
      <c r="X13" s="9">
        <v>432</v>
      </c>
      <c r="Y13" s="9">
        <v>0</v>
      </c>
      <c r="Z13" s="31">
        <f t="shared" si="9"/>
        <v>0</v>
      </c>
      <c r="AA13" s="9">
        <v>426</v>
      </c>
      <c r="AB13" s="9">
        <v>1</v>
      </c>
      <c r="AC13" s="31">
        <f t="shared" si="10"/>
        <v>2.3474178403755869E-3</v>
      </c>
      <c r="AD13" s="9">
        <v>418</v>
      </c>
      <c r="AE13" s="9">
        <v>0</v>
      </c>
      <c r="AF13" s="31">
        <f t="shared" si="11"/>
        <v>0</v>
      </c>
      <c r="AG13" s="9">
        <f t="shared" si="12"/>
        <v>204</v>
      </c>
      <c r="AH13" s="10">
        <f t="shared" si="0"/>
        <v>7</v>
      </c>
      <c r="AI13" s="10">
        <f t="shared" si="13"/>
        <v>1</v>
      </c>
      <c r="AJ13" s="11">
        <f t="shared" si="1"/>
        <v>1.6247444928476069E-3</v>
      </c>
      <c r="AK13" s="10" t="str">
        <f t="shared" si="14"/>
        <v>راكد</v>
      </c>
    </row>
    <row r="14" spans="1:37" ht="14.25" customHeight="1" x14ac:dyDescent="0.25">
      <c r="A14" s="37"/>
      <c r="B14" s="1" t="s">
        <v>27</v>
      </c>
      <c r="C14" s="9">
        <v>29</v>
      </c>
      <c r="D14" s="9">
        <v>0</v>
      </c>
      <c r="E14" s="31">
        <f t="shared" si="2"/>
        <v>0</v>
      </c>
      <c r="F14" s="9">
        <v>9</v>
      </c>
      <c r="G14" s="9">
        <v>1</v>
      </c>
      <c r="H14" s="31">
        <f t="shared" si="3"/>
        <v>0.1111111111111111</v>
      </c>
      <c r="I14" s="9">
        <v>8</v>
      </c>
      <c r="J14" s="9">
        <v>1</v>
      </c>
      <c r="K14" s="31">
        <f t="shared" si="4"/>
        <v>0.125</v>
      </c>
      <c r="L14" s="9">
        <v>10</v>
      </c>
      <c r="M14" s="9">
        <v>0</v>
      </c>
      <c r="N14" s="31">
        <f t="shared" si="5"/>
        <v>0</v>
      </c>
      <c r="O14" s="9">
        <v>12</v>
      </c>
      <c r="P14" s="9">
        <v>0</v>
      </c>
      <c r="Q14" s="31">
        <f t="shared" si="6"/>
        <v>0</v>
      </c>
      <c r="R14" s="9">
        <v>28</v>
      </c>
      <c r="S14" s="9">
        <v>0</v>
      </c>
      <c r="T14" s="31">
        <f t="shared" si="7"/>
        <v>0</v>
      </c>
      <c r="U14" s="9">
        <v>27</v>
      </c>
      <c r="V14" s="9">
        <v>1</v>
      </c>
      <c r="W14" s="31">
        <f t="shared" si="8"/>
        <v>3.7037037037037035E-2</v>
      </c>
      <c r="X14" s="9">
        <v>29</v>
      </c>
      <c r="Y14" s="9">
        <v>0</v>
      </c>
      <c r="Z14" s="31">
        <f t="shared" si="9"/>
        <v>0</v>
      </c>
      <c r="AA14" s="9">
        <v>32</v>
      </c>
      <c r="AB14" s="9">
        <v>0</v>
      </c>
      <c r="AC14" s="31">
        <f t="shared" si="10"/>
        <v>0</v>
      </c>
      <c r="AD14" s="9">
        <v>31</v>
      </c>
      <c r="AE14" s="9">
        <v>0</v>
      </c>
      <c r="AF14" s="31">
        <f t="shared" si="11"/>
        <v>0</v>
      </c>
      <c r="AG14" s="9">
        <f t="shared" si="12"/>
        <v>29</v>
      </c>
      <c r="AH14" s="10">
        <f t="shared" si="0"/>
        <v>3</v>
      </c>
      <c r="AI14" s="10">
        <f t="shared" si="13"/>
        <v>0</v>
      </c>
      <c r="AJ14" s="11">
        <f t="shared" si="1"/>
        <v>2.7314814814814813E-2</v>
      </c>
      <c r="AK14" s="10" t="s">
        <v>162</v>
      </c>
    </row>
    <row r="15" spans="1:37" ht="14.25" customHeight="1" x14ac:dyDescent="0.25">
      <c r="A15" s="37"/>
      <c r="B15" s="1" t="s">
        <v>29</v>
      </c>
      <c r="C15" s="9">
        <v>47</v>
      </c>
      <c r="D15" s="9">
        <v>0</v>
      </c>
      <c r="E15" s="31">
        <f t="shared" si="2"/>
        <v>0</v>
      </c>
      <c r="F15" s="9">
        <v>221</v>
      </c>
      <c r="G15" s="9">
        <v>1</v>
      </c>
      <c r="H15" s="31">
        <f t="shared" si="3"/>
        <v>4.5248868778280547E-3</v>
      </c>
      <c r="I15" s="9">
        <v>216</v>
      </c>
      <c r="J15" s="9">
        <v>3</v>
      </c>
      <c r="K15" s="31">
        <f t="shared" si="4"/>
        <v>1.3888888888888888E-2</v>
      </c>
      <c r="L15" s="9">
        <v>213</v>
      </c>
      <c r="M15" s="9">
        <v>1</v>
      </c>
      <c r="N15" s="31">
        <f t="shared" si="5"/>
        <v>4.6948356807511738E-3</v>
      </c>
      <c r="O15" s="9">
        <v>211</v>
      </c>
      <c r="P15" s="9">
        <v>0</v>
      </c>
      <c r="Q15" s="31">
        <f t="shared" si="6"/>
        <v>0</v>
      </c>
      <c r="R15" s="9">
        <v>216</v>
      </c>
      <c r="S15" s="9">
        <v>0</v>
      </c>
      <c r="T15" s="31">
        <f t="shared" si="7"/>
        <v>0</v>
      </c>
      <c r="U15" s="9">
        <v>215</v>
      </c>
      <c r="V15" s="9">
        <v>0</v>
      </c>
      <c r="W15" s="31">
        <f t="shared" si="8"/>
        <v>0</v>
      </c>
      <c r="X15" s="9">
        <v>213</v>
      </c>
      <c r="Y15" s="9">
        <v>0</v>
      </c>
      <c r="Z15" s="31">
        <f t="shared" si="9"/>
        <v>0</v>
      </c>
      <c r="AA15" s="9">
        <v>202</v>
      </c>
      <c r="AB15" s="9">
        <v>0</v>
      </c>
      <c r="AC15" s="31">
        <f t="shared" si="10"/>
        <v>0</v>
      </c>
      <c r="AD15" s="9">
        <v>192</v>
      </c>
      <c r="AE15" s="9">
        <v>0</v>
      </c>
      <c r="AF15" s="31">
        <f t="shared" si="11"/>
        <v>0</v>
      </c>
      <c r="AG15" s="9">
        <f t="shared" si="12"/>
        <v>47</v>
      </c>
      <c r="AH15" s="10">
        <f t="shared" si="0"/>
        <v>5</v>
      </c>
      <c r="AI15" s="10">
        <f t="shared" si="13"/>
        <v>1</v>
      </c>
      <c r="AJ15" s="11">
        <f t="shared" si="1"/>
        <v>2.3108611447468118E-3</v>
      </c>
      <c r="AK15" s="10" t="str">
        <f t="shared" si="14"/>
        <v>راكد</v>
      </c>
    </row>
    <row r="16" spans="1:37" ht="14.25" customHeight="1" x14ac:dyDescent="0.25">
      <c r="A16" s="37"/>
      <c r="B16" s="1" t="s">
        <v>31</v>
      </c>
      <c r="C16" s="9">
        <v>267</v>
      </c>
      <c r="D16" s="9">
        <v>0</v>
      </c>
      <c r="E16" s="31">
        <f t="shared" si="2"/>
        <v>0</v>
      </c>
      <c r="F16" s="9">
        <v>163</v>
      </c>
      <c r="G16" s="9">
        <v>0</v>
      </c>
      <c r="H16" s="31">
        <f t="shared" si="3"/>
        <v>0</v>
      </c>
      <c r="I16" s="9">
        <v>164</v>
      </c>
      <c r="J16" s="9">
        <v>0</v>
      </c>
      <c r="K16" s="31">
        <f t="shared" si="4"/>
        <v>0</v>
      </c>
      <c r="L16" s="9">
        <v>188</v>
      </c>
      <c r="M16" s="9">
        <v>0</v>
      </c>
      <c r="N16" s="31">
        <f t="shared" si="5"/>
        <v>0</v>
      </c>
      <c r="O16" s="9">
        <v>193</v>
      </c>
      <c r="P16" s="9">
        <v>0</v>
      </c>
      <c r="Q16" s="31">
        <f t="shared" si="6"/>
        <v>0</v>
      </c>
      <c r="R16" s="9">
        <v>240</v>
      </c>
      <c r="S16" s="9">
        <v>0</v>
      </c>
      <c r="T16" s="31">
        <f t="shared" si="7"/>
        <v>0</v>
      </c>
      <c r="U16" s="9">
        <v>239</v>
      </c>
      <c r="V16" s="9">
        <v>1</v>
      </c>
      <c r="W16" s="31">
        <f t="shared" si="8"/>
        <v>4.1841004184100415E-3</v>
      </c>
      <c r="X16" s="9">
        <v>254</v>
      </c>
      <c r="Y16" s="9">
        <v>1</v>
      </c>
      <c r="Z16" s="31">
        <f t="shared" si="9"/>
        <v>3.937007874015748E-3</v>
      </c>
      <c r="AA16" s="9">
        <v>264</v>
      </c>
      <c r="AB16" s="9">
        <v>1</v>
      </c>
      <c r="AC16" s="31">
        <f t="shared" si="10"/>
        <v>3.787878787878788E-3</v>
      </c>
      <c r="AD16" s="9">
        <v>278</v>
      </c>
      <c r="AE16" s="9">
        <v>0</v>
      </c>
      <c r="AF16" s="31">
        <f t="shared" si="11"/>
        <v>0</v>
      </c>
      <c r="AG16" s="9">
        <f t="shared" si="12"/>
        <v>267</v>
      </c>
      <c r="AH16" s="10">
        <f t="shared" si="0"/>
        <v>3</v>
      </c>
      <c r="AI16" s="10">
        <f t="shared" si="13"/>
        <v>0</v>
      </c>
      <c r="AJ16" s="11">
        <f t="shared" si="1"/>
        <v>1.1908987080304577E-3</v>
      </c>
      <c r="AK16" s="10" t="str">
        <f t="shared" si="14"/>
        <v>راكد</v>
      </c>
    </row>
    <row r="17" spans="1:37" ht="14.25" customHeight="1" x14ac:dyDescent="0.25">
      <c r="A17" s="37"/>
      <c r="B17" s="1" t="s">
        <v>36</v>
      </c>
      <c r="C17" s="9">
        <v>83</v>
      </c>
      <c r="D17" s="9">
        <v>0</v>
      </c>
      <c r="E17" s="31">
        <f t="shared" si="2"/>
        <v>0</v>
      </c>
      <c r="F17" s="9">
        <v>88</v>
      </c>
      <c r="G17" s="9">
        <v>0</v>
      </c>
      <c r="H17" s="31">
        <f t="shared" si="3"/>
        <v>0</v>
      </c>
      <c r="I17" s="9">
        <v>88</v>
      </c>
      <c r="J17" s="9">
        <v>0</v>
      </c>
      <c r="K17" s="31">
        <f t="shared" si="4"/>
        <v>0</v>
      </c>
      <c r="L17" s="9">
        <v>91</v>
      </c>
      <c r="M17" s="9">
        <v>1</v>
      </c>
      <c r="N17" s="31">
        <f t="shared" si="5"/>
        <v>1.098901098901099E-2</v>
      </c>
      <c r="O17" s="9">
        <v>84</v>
      </c>
      <c r="P17" s="9">
        <v>0</v>
      </c>
      <c r="Q17" s="31">
        <f t="shared" si="6"/>
        <v>0</v>
      </c>
      <c r="R17" s="9">
        <v>89</v>
      </c>
      <c r="S17" s="9">
        <v>0</v>
      </c>
      <c r="T17" s="31">
        <f t="shared" si="7"/>
        <v>0</v>
      </c>
      <c r="U17" s="9">
        <v>90</v>
      </c>
      <c r="V17" s="9">
        <v>0</v>
      </c>
      <c r="W17" s="31">
        <f t="shared" si="8"/>
        <v>0</v>
      </c>
      <c r="X17" s="9">
        <v>90</v>
      </c>
      <c r="Y17" s="9">
        <v>0</v>
      </c>
      <c r="Z17" s="31">
        <f t="shared" si="9"/>
        <v>0</v>
      </c>
      <c r="AA17" s="9">
        <v>92</v>
      </c>
      <c r="AB17" s="9">
        <v>0</v>
      </c>
      <c r="AC17" s="31">
        <f t="shared" si="10"/>
        <v>0</v>
      </c>
      <c r="AD17" s="9">
        <v>92</v>
      </c>
      <c r="AE17" s="9">
        <v>1</v>
      </c>
      <c r="AF17" s="31">
        <f t="shared" si="11"/>
        <v>1.0869565217391304E-2</v>
      </c>
      <c r="AG17" s="9">
        <f t="shared" si="12"/>
        <v>83</v>
      </c>
      <c r="AH17" s="10">
        <f t="shared" si="0"/>
        <v>2</v>
      </c>
      <c r="AI17" s="10">
        <f t="shared" si="13"/>
        <v>0</v>
      </c>
      <c r="AJ17" s="11">
        <f t="shared" si="1"/>
        <v>2.1858576206402296E-3</v>
      </c>
      <c r="AK17" s="10" t="str">
        <f t="shared" si="14"/>
        <v>راكد</v>
      </c>
    </row>
    <row r="18" spans="1:37" ht="14.25" customHeight="1" x14ac:dyDescent="0.25">
      <c r="A18" s="37"/>
      <c r="B18" s="1" t="s">
        <v>129</v>
      </c>
      <c r="C18" s="32">
        <v>59</v>
      </c>
      <c r="D18" s="9">
        <v>0</v>
      </c>
      <c r="E18" s="31">
        <f t="shared" si="2"/>
        <v>0</v>
      </c>
      <c r="F18" s="9">
        <v>79</v>
      </c>
      <c r="G18" s="9">
        <v>1</v>
      </c>
      <c r="H18" s="31">
        <f t="shared" si="3"/>
        <v>1.2658227848101266E-2</v>
      </c>
      <c r="I18" s="9">
        <v>76</v>
      </c>
      <c r="J18" s="9">
        <v>1</v>
      </c>
      <c r="K18" s="31">
        <f t="shared" si="4"/>
        <v>1.3157894736842105E-2</v>
      </c>
      <c r="L18" s="9">
        <v>73</v>
      </c>
      <c r="M18" s="9">
        <v>1</v>
      </c>
      <c r="N18" s="31">
        <f t="shared" si="5"/>
        <v>1.3698630136986301E-2</v>
      </c>
      <c r="O18" s="9">
        <v>71</v>
      </c>
      <c r="P18" s="9">
        <v>0</v>
      </c>
      <c r="Q18" s="31">
        <f t="shared" si="6"/>
        <v>0</v>
      </c>
      <c r="R18" s="9">
        <v>72</v>
      </c>
      <c r="S18" s="9">
        <v>0</v>
      </c>
      <c r="T18" s="31">
        <f t="shared" si="7"/>
        <v>0</v>
      </c>
      <c r="U18" s="9">
        <v>71</v>
      </c>
      <c r="V18" s="9">
        <v>0</v>
      </c>
      <c r="W18" s="31">
        <f t="shared" si="8"/>
        <v>0</v>
      </c>
      <c r="X18" s="9">
        <v>71</v>
      </c>
      <c r="Y18" s="9">
        <v>0</v>
      </c>
      <c r="Z18" s="31">
        <f t="shared" si="9"/>
        <v>0</v>
      </c>
      <c r="AA18" s="9">
        <v>60</v>
      </c>
      <c r="AB18" s="9">
        <v>0</v>
      </c>
      <c r="AC18" s="31">
        <f t="shared" si="10"/>
        <v>0</v>
      </c>
      <c r="AD18" s="9">
        <v>60</v>
      </c>
      <c r="AE18" s="9">
        <v>0</v>
      </c>
      <c r="AF18" s="31">
        <f t="shared" si="11"/>
        <v>0</v>
      </c>
      <c r="AG18" s="9">
        <f t="shared" si="12"/>
        <v>59</v>
      </c>
      <c r="AH18" s="10">
        <f t="shared" si="0"/>
        <v>3</v>
      </c>
      <c r="AI18" s="10">
        <f t="shared" si="13"/>
        <v>0</v>
      </c>
      <c r="AJ18" s="11">
        <f t="shared" si="1"/>
        <v>3.9514752721929673E-3</v>
      </c>
      <c r="AK18" s="10" t="str">
        <f t="shared" si="14"/>
        <v>راكد</v>
      </c>
    </row>
    <row r="19" spans="1:37" ht="14.25" customHeight="1" x14ac:dyDescent="0.25">
      <c r="A19" s="37"/>
      <c r="B19" s="1" t="s">
        <v>38</v>
      </c>
      <c r="C19" s="9">
        <v>106</v>
      </c>
      <c r="D19" s="9">
        <v>0</v>
      </c>
      <c r="E19" s="31">
        <f t="shared" si="2"/>
        <v>0</v>
      </c>
      <c r="F19" s="9">
        <v>125</v>
      </c>
      <c r="G19" s="9">
        <v>0</v>
      </c>
      <c r="H19" s="31">
        <f t="shared" si="3"/>
        <v>0</v>
      </c>
      <c r="I19" s="9">
        <v>125</v>
      </c>
      <c r="J19" s="9">
        <v>0</v>
      </c>
      <c r="K19" s="31">
        <f t="shared" si="4"/>
        <v>0</v>
      </c>
      <c r="L19" s="9">
        <v>121</v>
      </c>
      <c r="M19" s="9">
        <v>0</v>
      </c>
      <c r="N19" s="31">
        <f t="shared" si="5"/>
        <v>0</v>
      </c>
      <c r="O19" s="9">
        <v>109</v>
      </c>
      <c r="P19" s="9">
        <v>1</v>
      </c>
      <c r="Q19" s="31">
        <f t="shared" si="6"/>
        <v>9.1743119266055051E-3</v>
      </c>
      <c r="R19" s="9">
        <v>112</v>
      </c>
      <c r="S19" s="9">
        <v>0</v>
      </c>
      <c r="T19" s="31">
        <f t="shared" si="7"/>
        <v>0</v>
      </c>
      <c r="U19" s="9">
        <v>113</v>
      </c>
      <c r="V19" s="9">
        <v>1</v>
      </c>
      <c r="W19" s="31">
        <f t="shared" si="8"/>
        <v>8.8495575221238937E-3</v>
      </c>
      <c r="X19" s="9">
        <v>113</v>
      </c>
      <c r="Y19" s="9">
        <v>1</v>
      </c>
      <c r="Z19" s="31">
        <f t="shared" si="9"/>
        <v>8.8495575221238937E-3</v>
      </c>
      <c r="AA19" s="9">
        <v>111</v>
      </c>
      <c r="AB19" s="9">
        <v>0</v>
      </c>
      <c r="AC19" s="31">
        <f t="shared" si="10"/>
        <v>0</v>
      </c>
      <c r="AD19" s="9">
        <v>115</v>
      </c>
      <c r="AE19" s="9">
        <v>2</v>
      </c>
      <c r="AF19" s="31">
        <f t="shared" si="11"/>
        <v>1.7391304347826087E-2</v>
      </c>
      <c r="AG19" s="9">
        <f t="shared" si="12"/>
        <v>106</v>
      </c>
      <c r="AH19" s="10">
        <f t="shared" si="0"/>
        <v>5</v>
      </c>
      <c r="AI19" s="10">
        <f t="shared" si="13"/>
        <v>1</v>
      </c>
      <c r="AJ19" s="11">
        <f t="shared" si="1"/>
        <v>4.4264731318679378E-3</v>
      </c>
      <c r="AK19" s="10" t="str">
        <f t="shared" si="14"/>
        <v>راكد</v>
      </c>
    </row>
    <row r="20" spans="1:37" ht="30" x14ac:dyDescent="0.25">
      <c r="A20" s="38"/>
      <c r="B20" s="1" t="s">
        <v>39</v>
      </c>
      <c r="C20" s="9">
        <v>91</v>
      </c>
      <c r="D20" s="9">
        <v>0</v>
      </c>
      <c r="E20" s="31">
        <f t="shared" si="2"/>
        <v>0</v>
      </c>
      <c r="F20" s="9">
        <v>120</v>
      </c>
      <c r="G20" s="9">
        <v>0</v>
      </c>
      <c r="H20" s="31">
        <f t="shared" si="3"/>
        <v>0</v>
      </c>
      <c r="I20" s="9">
        <v>122</v>
      </c>
      <c r="J20" s="9">
        <v>0</v>
      </c>
      <c r="K20" s="31">
        <f t="shared" si="4"/>
        <v>0</v>
      </c>
      <c r="L20" s="9">
        <v>126</v>
      </c>
      <c r="M20" s="9">
        <v>0</v>
      </c>
      <c r="N20" s="31">
        <f t="shared" si="5"/>
        <v>0</v>
      </c>
      <c r="O20" s="9">
        <v>128</v>
      </c>
      <c r="P20" s="9">
        <v>0</v>
      </c>
      <c r="Q20" s="31">
        <f t="shared" si="6"/>
        <v>0</v>
      </c>
      <c r="R20" s="9">
        <v>159</v>
      </c>
      <c r="S20" s="9">
        <v>1</v>
      </c>
      <c r="T20" s="31">
        <f t="shared" si="7"/>
        <v>6.2893081761006293E-3</v>
      </c>
      <c r="U20" s="9">
        <v>161</v>
      </c>
      <c r="V20" s="9">
        <v>0</v>
      </c>
      <c r="W20" s="31">
        <f t="shared" si="8"/>
        <v>0</v>
      </c>
      <c r="X20" s="9">
        <v>163</v>
      </c>
      <c r="Y20" s="9">
        <v>0</v>
      </c>
      <c r="Z20" s="31">
        <f t="shared" si="9"/>
        <v>0</v>
      </c>
      <c r="AA20" s="9">
        <v>155</v>
      </c>
      <c r="AB20" s="9">
        <v>0</v>
      </c>
      <c r="AC20" s="31">
        <f t="shared" si="10"/>
        <v>0</v>
      </c>
      <c r="AD20" s="9">
        <v>156</v>
      </c>
      <c r="AE20" s="9">
        <v>1</v>
      </c>
      <c r="AF20" s="31">
        <f t="shared" si="11"/>
        <v>6.41025641025641E-3</v>
      </c>
      <c r="AG20" s="9">
        <f t="shared" si="12"/>
        <v>91</v>
      </c>
      <c r="AH20" s="10">
        <f t="shared" si="0"/>
        <v>2</v>
      </c>
      <c r="AI20" s="10">
        <f t="shared" si="13"/>
        <v>0</v>
      </c>
      <c r="AJ20" s="11">
        <f t="shared" si="1"/>
        <v>1.2699564586357039E-3</v>
      </c>
      <c r="AK20" s="10" t="str">
        <f t="shared" si="14"/>
        <v>راكد</v>
      </c>
    </row>
    <row r="21" spans="1:37" hidden="1" x14ac:dyDescent="0.25">
      <c r="A21" s="46" t="s">
        <v>40</v>
      </c>
      <c r="B21" s="73"/>
      <c r="C21" s="12"/>
      <c r="D21" s="12">
        <v>0</v>
      </c>
      <c r="E21" s="31" t="e">
        <f t="shared" si="2"/>
        <v>#DIV/0!</v>
      </c>
      <c r="F21" s="12">
        <v>4694</v>
      </c>
      <c r="G21" s="12">
        <v>21</v>
      </c>
      <c r="H21" s="31">
        <f t="shared" si="3"/>
        <v>4.4737963357477633E-3</v>
      </c>
      <c r="I21" s="12">
        <v>4702</v>
      </c>
      <c r="J21" s="12">
        <v>17</v>
      </c>
      <c r="K21" s="31">
        <f t="shared" si="4"/>
        <v>3.6154827732879625E-3</v>
      </c>
      <c r="L21" s="12">
        <v>4831</v>
      </c>
      <c r="M21" s="12">
        <v>16</v>
      </c>
      <c r="N21" s="31">
        <f t="shared" si="5"/>
        <v>3.3119436969571516E-3</v>
      </c>
      <c r="O21" s="12">
        <v>4705</v>
      </c>
      <c r="P21" s="12">
        <v>10</v>
      </c>
      <c r="Q21" s="31">
        <f t="shared" si="6"/>
        <v>2.1253985122210413E-3</v>
      </c>
      <c r="R21" s="12">
        <v>5027</v>
      </c>
      <c r="S21" s="12">
        <v>7</v>
      </c>
      <c r="T21" s="31">
        <f t="shared" si="7"/>
        <v>1.3924806047344342E-3</v>
      </c>
      <c r="U21" s="12">
        <v>5064</v>
      </c>
      <c r="V21" s="12">
        <v>7</v>
      </c>
      <c r="W21" s="31">
        <f t="shared" si="8"/>
        <v>1.382306477093207E-3</v>
      </c>
      <c r="X21" s="12">
        <v>5184</v>
      </c>
      <c r="Y21" s="12">
        <v>5</v>
      </c>
      <c r="Z21" s="31">
        <f t="shared" si="9"/>
        <v>9.6450617283950612E-4</v>
      </c>
      <c r="AA21" s="12">
        <v>5117</v>
      </c>
      <c r="AB21" s="12">
        <v>5</v>
      </c>
      <c r="AC21" s="31">
        <f t="shared" si="10"/>
        <v>9.7713504006253669E-4</v>
      </c>
      <c r="AD21" s="12">
        <v>5115</v>
      </c>
      <c r="AE21" s="12">
        <v>10</v>
      </c>
      <c r="AF21" s="31">
        <f t="shared" si="11"/>
        <v>1.9550342130987292E-3</v>
      </c>
      <c r="AG21" s="9">
        <f t="shared" si="12"/>
        <v>0</v>
      </c>
      <c r="AH21" s="10">
        <f t="shared" si="0"/>
        <v>98</v>
      </c>
      <c r="AI21" s="10">
        <f t="shared" si="13"/>
        <v>10</v>
      </c>
      <c r="AJ21" s="11" t="e">
        <f t="shared" si="1"/>
        <v>#DIV/0!</v>
      </c>
      <c r="AK21" s="10" t="e">
        <f t="shared" si="14"/>
        <v>#DIV/0!</v>
      </c>
    </row>
    <row r="22" spans="1:37" ht="14.25" customHeight="1" x14ac:dyDescent="0.25">
      <c r="A22" s="36" t="s">
        <v>41</v>
      </c>
      <c r="B22" s="1" t="s">
        <v>130</v>
      </c>
      <c r="C22" s="9">
        <v>46</v>
      </c>
      <c r="D22" s="9">
        <v>5</v>
      </c>
      <c r="E22" s="31">
        <f t="shared" si="2"/>
        <v>0.10869565217391304</v>
      </c>
      <c r="F22" s="9">
        <v>14</v>
      </c>
      <c r="G22" s="9">
        <v>4</v>
      </c>
      <c r="H22" s="31">
        <f t="shared" si="3"/>
        <v>0.2857142857142857</v>
      </c>
      <c r="I22" s="9">
        <v>14</v>
      </c>
      <c r="J22" s="9">
        <v>2</v>
      </c>
      <c r="K22" s="31">
        <f t="shared" si="4"/>
        <v>0.14285714285714285</v>
      </c>
      <c r="L22" s="9">
        <v>29</v>
      </c>
      <c r="M22" s="9">
        <v>0</v>
      </c>
      <c r="N22" s="31">
        <f t="shared" si="5"/>
        <v>0</v>
      </c>
      <c r="O22" s="9">
        <v>43</v>
      </c>
      <c r="P22" s="9">
        <v>19</v>
      </c>
      <c r="Q22" s="31">
        <f t="shared" si="6"/>
        <v>0.44186046511627908</v>
      </c>
      <c r="R22" s="9">
        <v>28</v>
      </c>
      <c r="S22" s="9">
        <v>3</v>
      </c>
      <c r="T22" s="31">
        <f t="shared" si="7"/>
        <v>0.10714285714285714</v>
      </c>
      <c r="U22" s="9">
        <v>29</v>
      </c>
      <c r="V22" s="9">
        <v>7</v>
      </c>
      <c r="W22" s="31">
        <f t="shared" si="8"/>
        <v>0.2413793103448276</v>
      </c>
      <c r="X22" s="9">
        <v>31</v>
      </c>
      <c r="Y22" s="9">
        <v>9</v>
      </c>
      <c r="Z22" s="31">
        <f t="shared" si="9"/>
        <v>0.29032258064516131</v>
      </c>
      <c r="AA22" s="9">
        <v>38</v>
      </c>
      <c r="AB22" s="9">
        <v>4</v>
      </c>
      <c r="AC22" s="31">
        <f t="shared" si="10"/>
        <v>0.10526315789473684</v>
      </c>
      <c r="AD22" s="9">
        <v>37</v>
      </c>
      <c r="AE22" s="9">
        <v>0</v>
      </c>
      <c r="AF22" s="31">
        <f t="shared" si="11"/>
        <v>0</v>
      </c>
      <c r="AG22" s="9">
        <f t="shared" si="12"/>
        <v>46</v>
      </c>
      <c r="AH22" s="10">
        <f t="shared" si="0"/>
        <v>53</v>
      </c>
      <c r="AI22" s="10">
        <f t="shared" si="13"/>
        <v>5</v>
      </c>
      <c r="AJ22" s="11">
        <f t="shared" si="1"/>
        <v>0.17232354518892037</v>
      </c>
      <c r="AK22" s="10" t="str">
        <f t="shared" si="14"/>
        <v>مطلوب</v>
      </c>
    </row>
    <row r="23" spans="1:37" ht="14.25" customHeight="1" x14ac:dyDescent="0.25">
      <c r="A23" s="37"/>
      <c r="B23" s="1" t="s">
        <v>42</v>
      </c>
      <c r="C23" s="9">
        <v>16</v>
      </c>
      <c r="D23" s="9">
        <v>4</v>
      </c>
      <c r="E23" s="31">
        <f t="shared" si="2"/>
        <v>0.25</v>
      </c>
      <c r="F23" s="9">
        <v>8</v>
      </c>
      <c r="G23" s="9">
        <v>2</v>
      </c>
      <c r="H23" s="31">
        <f t="shared" si="3"/>
        <v>0.25</v>
      </c>
      <c r="I23" s="9">
        <v>4</v>
      </c>
      <c r="J23" s="9">
        <v>4</v>
      </c>
      <c r="K23" s="31">
        <f t="shared" si="4"/>
        <v>1</v>
      </c>
      <c r="L23" s="9">
        <v>3</v>
      </c>
      <c r="M23" s="9">
        <v>0</v>
      </c>
      <c r="N23" s="31">
        <f t="shared" si="5"/>
        <v>0</v>
      </c>
      <c r="O23" s="9">
        <v>8</v>
      </c>
      <c r="P23" s="9">
        <v>2</v>
      </c>
      <c r="Q23" s="31">
        <f t="shared" si="6"/>
        <v>0.25</v>
      </c>
      <c r="R23" s="9">
        <v>14</v>
      </c>
      <c r="S23" s="9">
        <v>3</v>
      </c>
      <c r="T23" s="31">
        <f t="shared" si="7"/>
        <v>0.21428571428571427</v>
      </c>
      <c r="U23" s="9">
        <v>14</v>
      </c>
      <c r="V23" s="9">
        <v>3</v>
      </c>
      <c r="W23" s="31">
        <f t="shared" si="8"/>
        <v>0.21428571428571427</v>
      </c>
      <c r="X23" s="9">
        <v>21</v>
      </c>
      <c r="Y23" s="9">
        <v>6</v>
      </c>
      <c r="Z23" s="31">
        <f t="shared" si="9"/>
        <v>0.2857142857142857</v>
      </c>
      <c r="AA23" s="9">
        <v>16</v>
      </c>
      <c r="AB23" s="9">
        <v>6</v>
      </c>
      <c r="AC23" s="31">
        <f t="shared" si="10"/>
        <v>0.375</v>
      </c>
      <c r="AD23" s="9">
        <v>11</v>
      </c>
      <c r="AE23" s="9">
        <v>0</v>
      </c>
      <c r="AF23" s="31">
        <f t="shared" si="11"/>
        <v>0</v>
      </c>
      <c r="AG23" s="9">
        <f t="shared" si="12"/>
        <v>16</v>
      </c>
      <c r="AH23" s="10">
        <f t="shared" si="0"/>
        <v>30</v>
      </c>
      <c r="AI23" s="10">
        <f t="shared" si="13"/>
        <v>3</v>
      </c>
      <c r="AJ23" s="11">
        <f t="shared" si="1"/>
        <v>0.28392857142857142</v>
      </c>
      <c r="AK23" s="10" t="str">
        <f t="shared" si="14"/>
        <v>مطلوب</v>
      </c>
    </row>
    <row r="24" spans="1:37" ht="14.25" customHeight="1" x14ac:dyDescent="0.25">
      <c r="A24" s="37"/>
      <c r="B24" s="1" t="s">
        <v>131</v>
      </c>
      <c r="C24" s="9">
        <v>34</v>
      </c>
      <c r="D24" s="9">
        <v>7</v>
      </c>
      <c r="E24" s="31">
        <f t="shared" si="2"/>
        <v>0.20588235294117646</v>
      </c>
      <c r="F24" s="9">
        <v>0</v>
      </c>
      <c r="G24" s="9">
        <v>0</v>
      </c>
      <c r="H24" s="31" t="e">
        <f t="shared" si="3"/>
        <v>#DIV/0!</v>
      </c>
      <c r="I24" s="9">
        <v>8</v>
      </c>
      <c r="J24" s="9">
        <v>0</v>
      </c>
      <c r="K24" s="31">
        <f t="shared" si="4"/>
        <v>0</v>
      </c>
      <c r="L24" s="9">
        <v>13</v>
      </c>
      <c r="M24" s="9">
        <v>0</v>
      </c>
      <c r="N24" s="31">
        <f t="shared" si="5"/>
        <v>0</v>
      </c>
      <c r="O24" s="9">
        <v>4</v>
      </c>
      <c r="P24" s="9">
        <v>7</v>
      </c>
      <c r="Q24" s="31">
        <f t="shared" si="6"/>
        <v>1.75</v>
      </c>
      <c r="R24" s="9">
        <v>13</v>
      </c>
      <c r="S24" s="9">
        <v>0</v>
      </c>
      <c r="T24" s="31">
        <f t="shared" si="7"/>
        <v>0</v>
      </c>
      <c r="U24" s="9">
        <v>13</v>
      </c>
      <c r="V24" s="9">
        <v>0</v>
      </c>
      <c r="W24" s="31">
        <f t="shared" si="8"/>
        <v>0</v>
      </c>
      <c r="X24" s="9">
        <v>18</v>
      </c>
      <c r="Y24" s="9">
        <v>0</v>
      </c>
      <c r="Z24" s="31">
        <f t="shared" si="9"/>
        <v>0</v>
      </c>
      <c r="AA24" s="9">
        <v>23</v>
      </c>
      <c r="AB24" s="9">
        <v>1</v>
      </c>
      <c r="AC24" s="31">
        <f t="shared" si="10"/>
        <v>4.3478260869565216E-2</v>
      </c>
      <c r="AD24" s="9">
        <v>22</v>
      </c>
      <c r="AE24" s="9">
        <v>0</v>
      </c>
      <c r="AF24" s="31">
        <f t="shared" si="11"/>
        <v>0</v>
      </c>
      <c r="AG24" s="9">
        <f t="shared" si="12"/>
        <v>34</v>
      </c>
      <c r="AH24" s="10">
        <f t="shared" si="0"/>
        <v>15</v>
      </c>
      <c r="AI24" s="10">
        <f t="shared" si="13"/>
        <v>2</v>
      </c>
      <c r="AJ24" s="11">
        <v>0.22</v>
      </c>
      <c r="AK24" s="10" t="s">
        <v>164</v>
      </c>
    </row>
    <row r="25" spans="1:37" ht="14.25" customHeight="1" x14ac:dyDescent="0.25">
      <c r="A25" s="37"/>
      <c r="B25" s="1" t="s">
        <v>45</v>
      </c>
      <c r="C25" s="9">
        <v>36</v>
      </c>
      <c r="D25" s="9">
        <v>8</v>
      </c>
      <c r="E25" s="31">
        <f t="shared" si="2"/>
        <v>0.22222222222222221</v>
      </c>
      <c r="F25" s="9">
        <v>21</v>
      </c>
      <c r="G25" s="9">
        <v>0</v>
      </c>
      <c r="H25" s="31">
        <f t="shared" si="3"/>
        <v>0</v>
      </c>
      <c r="I25" s="9">
        <v>23</v>
      </c>
      <c r="J25" s="9">
        <v>1</v>
      </c>
      <c r="K25" s="31">
        <f t="shared" si="4"/>
        <v>4.3478260869565216E-2</v>
      </c>
      <c r="L25" s="9">
        <v>25</v>
      </c>
      <c r="M25" s="9">
        <v>0</v>
      </c>
      <c r="N25" s="31">
        <f t="shared" si="5"/>
        <v>0</v>
      </c>
      <c r="O25" s="9">
        <v>24</v>
      </c>
      <c r="P25" s="9">
        <v>3</v>
      </c>
      <c r="Q25" s="31">
        <f t="shared" si="6"/>
        <v>0.125</v>
      </c>
      <c r="R25" s="9">
        <v>24</v>
      </c>
      <c r="S25" s="9">
        <v>1</v>
      </c>
      <c r="T25" s="31">
        <f t="shared" si="7"/>
        <v>4.1666666666666664E-2</v>
      </c>
      <c r="U25" s="9">
        <v>15</v>
      </c>
      <c r="V25" s="9">
        <v>11</v>
      </c>
      <c r="W25" s="31">
        <f t="shared" si="8"/>
        <v>0.73333333333333328</v>
      </c>
      <c r="X25" s="9">
        <v>31</v>
      </c>
      <c r="Y25" s="9">
        <v>3</v>
      </c>
      <c r="Z25" s="31">
        <f t="shared" si="9"/>
        <v>9.6774193548387094E-2</v>
      </c>
      <c r="AA25" s="9">
        <v>34</v>
      </c>
      <c r="AB25" s="9">
        <v>0</v>
      </c>
      <c r="AC25" s="31">
        <f t="shared" si="10"/>
        <v>0</v>
      </c>
      <c r="AD25" s="9">
        <v>33</v>
      </c>
      <c r="AE25" s="9">
        <v>0</v>
      </c>
      <c r="AF25" s="31">
        <f t="shared" si="11"/>
        <v>0</v>
      </c>
      <c r="AG25" s="9">
        <f t="shared" si="12"/>
        <v>36</v>
      </c>
      <c r="AH25" s="10">
        <f t="shared" si="0"/>
        <v>27</v>
      </c>
      <c r="AI25" s="10">
        <f t="shared" si="13"/>
        <v>3</v>
      </c>
      <c r="AJ25" s="11">
        <f t="shared" si="1"/>
        <v>0.12624746766401745</v>
      </c>
      <c r="AK25" s="10" t="str">
        <f t="shared" si="14"/>
        <v>مشبع</v>
      </c>
    </row>
    <row r="26" spans="1:37" ht="14.25" customHeight="1" x14ac:dyDescent="0.25">
      <c r="A26" s="37"/>
      <c r="B26" s="1" t="s">
        <v>47</v>
      </c>
      <c r="C26" s="9">
        <v>185</v>
      </c>
      <c r="D26" s="9">
        <v>17</v>
      </c>
      <c r="E26" s="31">
        <f t="shared" si="2"/>
        <v>9.1891891891891897E-2</v>
      </c>
      <c r="F26" s="9">
        <v>337</v>
      </c>
      <c r="G26" s="9">
        <v>19</v>
      </c>
      <c r="H26" s="31">
        <f t="shared" si="3"/>
        <v>5.637982195845697E-2</v>
      </c>
      <c r="I26" s="9">
        <v>363</v>
      </c>
      <c r="J26" s="9">
        <v>5</v>
      </c>
      <c r="K26" s="31">
        <f t="shared" si="4"/>
        <v>1.3774104683195593E-2</v>
      </c>
      <c r="L26" s="9">
        <v>362</v>
      </c>
      <c r="M26" s="9">
        <v>10</v>
      </c>
      <c r="N26" s="31">
        <f t="shared" si="5"/>
        <v>2.7624309392265192E-2</v>
      </c>
      <c r="O26" s="9">
        <v>290</v>
      </c>
      <c r="P26" s="9">
        <v>45</v>
      </c>
      <c r="Q26" s="31">
        <f t="shared" si="6"/>
        <v>0.15517241379310345</v>
      </c>
      <c r="R26" s="9">
        <v>313</v>
      </c>
      <c r="S26" s="9">
        <v>1</v>
      </c>
      <c r="T26" s="31">
        <f t="shared" si="7"/>
        <v>3.1948881789137379E-3</v>
      </c>
      <c r="U26" s="9">
        <v>268</v>
      </c>
      <c r="V26" s="9">
        <v>52</v>
      </c>
      <c r="W26" s="31">
        <f t="shared" si="8"/>
        <v>0.19402985074626866</v>
      </c>
      <c r="X26" s="9">
        <v>260</v>
      </c>
      <c r="Y26" s="9">
        <v>3</v>
      </c>
      <c r="Z26" s="31">
        <f t="shared" si="9"/>
        <v>1.1538461538461539E-2</v>
      </c>
      <c r="AA26" s="9">
        <v>231</v>
      </c>
      <c r="AB26" s="9">
        <v>7</v>
      </c>
      <c r="AC26" s="31">
        <f t="shared" si="10"/>
        <v>3.0303030303030304E-2</v>
      </c>
      <c r="AD26" s="9">
        <v>218</v>
      </c>
      <c r="AE26" s="9">
        <v>4</v>
      </c>
      <c r="AF26" s="31">
        <f t="shared" si="11"/>
        <v>1.834862385321101E-2</v>
      </c>
      <c r="AG26" s="9">
        <f t="shared" si="12"/>
        <v>185</v>
      </c>
      <c r="AH26" s="10">
        <f t="shared" si="0"/>
        <v>163</v>
      </c>
      <c r="AI26" s="10">
        <f t="shared" si="13"/>
        <v>16</v>
      </c>
      <c r="AJ26" s="11">
        <f t="shared" si="1"/>
        <v>6.0225739633879838E-2</v>
      </c>
      <c r="AK26" s="10" t="str">
        <f t="shared" si="14"/>
        <v>مشبع</v>
      </c>
    </row>
    <row r="27" spans="1:37" ht="14.25" customHeight="1" x14ac:dyDescent="0.25">
      <c r="A27" s="37"/>
      <c r="B27" s="1" t="s">
        <v>48</v>
      </c>
      <c r="C27" s="9">
        <v>26</v>
      </c>
      <c r="D27" s="9">
        <v>0</v>
      </c>
      <c r="E27" s="31">
        <f t="shared" si="2"/>
        <v>0</v>
      </c>
      <c r="F27" s="9">
        <v>0</v>
      </c>
      <c r="G27" s="9">
        <v>0</v>
      </c>
      <c r="H27" s="31" t="e">
        <f t="shared" si="3"/>
        <v>#DIV/0!</v>
      </c>
      <c r="I27" s="9">
        <v>2</v>
      </c>
      <c r="J27" s="9">
        <v>0</v>
      </c>
      <c r="K27" s="31">
        <f t="shared" si="4"/>
        <v>0</v>
      </c>
      <c r="L27" s="9">
        <v>2</v>
      </c>
      <c r="M27" s="9">
        <v>0</v>
      </c>
      <c r="N27" s="31">
        <f t="shared" si="5"/>
        <v>0</v>
      </c>
      <c r="O27" s="9">
        <v>6</v>
      </c>
      <c r="P27" s="9">
        <v>0</v>
      </c>
      <c r="Q27" s="31">
        <f t="shared" si="6"/>
        <v>0</v>
      </c>
      <c r="R27" s="9">
        <v>10</v>
      </c>
      <c r="S27" s="9">
        <v>0</v>
      </c>
      <c r="T27" s="31">
        <f t="shared" si="7"/>
        <v>0</v>
      </c>
      <c r="U27" s="9">
        <v>15</v>
      </c>
      <c r="V27" s="9">
        <v>0</v>
      </c>
      <c r="W27" s="31">
        <f t="shared" si="8"/>
        <v>0</v>
      </c>
      <c r="X27" s="9">
        <v>26</v>
      </c>
      <c r="Y27" s="9">
        <v>3</v>
      </c>
      <c r="Z27" s="31">
        <f t="shared" si="9"/>
        <v>0.11538461538461539</v>
      </c>
      <c r="AA27" s="9">
        <v>30</v>
      </c>
      <c r="AB27" s="9">
        <v>7</v>
      </c>
      <c r="AC27" s="31">
        <f t="shared" si="10"/>
        <v>0.23333333333333334</v>
      </c>
      <c r="AD27" s="9">
        <v>16</v>
      </c>
      <c r="AE27" s="9">
        <v>1</v>
      </c>
      <c r="AF27" s="31">
        <f t="shared" si="11"/>
        <v>6.25E-2</v>
      </c>
      <c r="AG27" s="9">
        <f t="shared" si="12"/>
        <v>26</v>
      </c>
      <c r="AH27" s="10">
        <f t="shared" si="0"/>
        <v>11</v>
      </c>
      <c r="AI27" s="10">
        <f t="shared" si="13"/>
        <v>1</v>
      </c>
      <c r="AJ27" s="11">
        <v>0.05</v>
      </c>
      <c r="AK27" s="10" t="s">
        <v>163</v>
      </c>
    </row>
    <row r="28" spans="1:37" ht="14.25" customHeight="1" x14ac:dyDescent="0.25">
      <c r="A28" s="37"/>
      <c r="B28" s="1" t="s">
        <v>49</v>
      </c>
      <c r="C28" s="9">
        <v>289</v>
      </c>
      <c r="D28" s="9">
        <v>1</v>
      </c>
      <c r="E28" s="31">
        <f t="shared" si="2"/>
        <v>3.4602076124567475E-3</v>
      </c>
      <c r="F28" s="9">
        <v>424</v>
      </c>
      <c r="G28" s="9">
        <v>5</v>
      </c>
      <c r="H28" s="31">
        <f t="shared" si="3"/>
        <v>1.179245283018868E-2</v>
      </c>
      <c r="I28" s="9">
        <v>433</v>
      </c>
      <c r="J28" s="9">
        <v>0</v>
      </c>
      <c r="K28" s="31">
        <f t="shared" si="4"/>
        <v>0</v>
      </c>
      <c r="L28" s="9">
        <v>458</v>
      </c>
      <c r="M28" s="9">
        <v>7</v>
      </c>
      <c r="N28" s="31">
        <f t="shared" si="5"/>
        <v>1.5283842794759825E-2</v>
      </c>
      <c r="O28" s="9">
        <v>463</v>
      </c>
      <c r="P28" s="9">
        <v>5</v>
      </c>
      <c r="Q28" s="31">
        <f t="shared" si="6"/>
        <v>1.079913606911447E-2</v>
      </c>
      <c r="R28" s="9">
        <v>481</v>
      </c>
      <c r="S28" s="9">
        <v>9</v>
      </c>
      <c r="T28" s="31">
        <f t="shared" si="7"/>
        <v>1.8711018711018712E-2</v>
      </c>
      <c r="U28" s="9">
        <v>491</v>
      </c>
      <c r="V28" s="9">
        <v>48</v>
      </c>
      <c r="W28" s="31">
        <f t="shared" si="8"/>
        <v>9.775967413441955E-2</v>
      </c>
      <c r="X28" s="9">
        <v>336</v>
      </c>
      <c r="Y28" s="9">
        <v>4</v>
      </c>
      <c r="Z28" s="31">
        <f t="shared" si="9"/>
        <v>1.1904761904761904E-2</v>
      </c>
      <c r="AA28" s="9">
        <v>249</v>
      </c>
      <c r="AB28" s="9">
        <v>20</v>
      </c>
      <c r="AC28" s="31">
        <f t="shared" si="10"/>
        <v>8.0321285140562249E-2</v>
      </c>
      <c r="AD28" s="9">
        <v>266</v>
      </c>
      <c r="AE28" s="9">
        <v>0</v>
      </c>
      <c r="AF28" s="31">
        <f t="shared" si="11"/>
        <v>0</v>
      </c>
      <c r="AG28" s="9">
        <f t="shared" si="12"/>
        <v>289</v>
      </c>
      <c r="AH28" s="10">
        <f t="shared" si="0"/>
        <v>99</v>
      </c>
      <c r="AI28" s="10">
        <f t="shared" si="13"/>
        <v>10</v>
      </c>
      <c r="AJ28" s="11">
        <f t="shared" si="1"/>
        <v>2.5003237919728215E-2</v>
      </c>
      <c r="AK28" s="10" t="str">
        <f t="shared" si="14"/>
        <v>مشبع</v>
      </c>
    </row>
    <row r="29" spans="1:37" ht="30" x14ac:dyDescent="0.25">
      <c r="A29" s="37"/>
      <c r="B29" s="1" t="s">
        <v>54</v>
      </c>
      <c r="C29" s="9">
        <v>37</v>
      </c>
      <c r="D29" s="9">
        <v>0</v>
      </c>
      <c r="E29" s="31">
        <f t="shared" si="2"/>
        <v>0</v>
      </c>
      <c r="F29" s="9">
        <v>67</v>
      </c>
      <c r="G29" s="9">
        <v>1</v>
      </c>
      <c r="H29" s="31">
        <f t="shared" si="3"/>
        <v>1.4925373134328358E-2</v>
      </c>
      <c r="I29" s="9">
        <v>65</v>
      </c>
      <c r="J29" s="9">
        <v>1</v>
      </c>
      <c r="K29" s="31">
        <f t="shared" si="4"/>
        <v>1.5384615384615385E-2</v>
      </c>
      <c r="L29" s="9">
        <v>69</v>
      </c>
      <c r="M29" s="9">
        <v>0</v>
      </c>
      <c r="N29" s="31">
        <f t="shared" si="5"/>
        <v>0</v>
      </c>
      <c r="O29" s="9">
        <v>70</v>
      </c>
      <c r="P29" s="9">
        <v>0</v>
      </c>
      <c r="Q29" s="31">
        <f t="shared" si="6"/>
        <v>0</v>
      </c>
      <c r="R29" s="9">
        <v>69</v>
      </c>
      <c r="S29" s="9">
        <v>0</v>
      </c>
      <c r="T29" s="31">
        <f t="shared" si="7"/>
        <v>0</v>
      </c>
      <c r="U29" s="9">
        <v>67</v>
      </c>
      <c r="V29" s="9">
        <v>0</v>
      </c>
      <c r="W29" s="31">
        <f t="shared" si="8"/>
        <v>0</v>
      </c>
      <c r="X29" s="9">
        <v>70</v>
      </c>
      <c r="Y29" s="9">
        <v>0</v>
      </c>
      <c r="Z29" s="31">
        <f t="shared" si="9"/>
        <v>0</v>
      </c>
      <c r="AA29" s="9">
        <v>34</v>
      </c>
      <c r="AB29" s="9">
        <v>0</v>
      </c>
      <c r="AC29" s="31">
        <f t="shared" si="10"/>
        <v>0</v>
      </c>
      <c r="AD29" s="9">
        <v>35</v>
      </c>
      <c r="AE29" s="9">
        <v>1</v>
      </c>
      <c r="AF29" s="31">
        <f t="shared" si="11"/>
        <v>2.8571428571428571E-2</v>
      </c>
      <c r="AG29" s="9">
        <f t="shared" si="12"/>
        <v>37</v>
      </c>
      <c r="AH29" s="10">
        <f t="shared" si="0"/>
        <v>3</v>
      </c>
      <c r="AI29" s="10">
        <f t="shared" si="13"/>
        <v>0</v>
      </c>
      <c r="AJ29" s="11">
        <f t="shared" si="1"/>
        <v>5.8881417090372312E-3</v>
      </c>
      <c r="AK29" s="10" t="str">
        <f t="shared" si="14"/>
        <v>راكد</v>
      </c>
    </row>
    <row r="30" spans="1:37" ht="14.25" customHeight="1" x14ac:dyDescent="0.25">
      <c r="A30" s="37"/>
      <c r="B30" s="1" t="s">
        <v>55</v>
      </c>
      <c r="C30" s="9">
        <v>96</v>
      </c>
      <c r="D30" s="9">
        <v>0</v>
      </c>
      <c r="E30" s="31">
        <f t="shared" si="2"/>
        <v>0</v>
      </c>
      <c r="F30" s="9">
        <v>14</v>
      </c>
      <c r="G30" s="9">
        <v>6</v>
      </c>
      <c r="H30" s="31">
        <f t="shared" si="3"/>
        <v>0.42857142857142855</v>
      </c>
      <c r="I30" s="9">
        <v>16</v>
      </c>
      <c r="J30" s="9">
        <v>8</v>
      </c>
      <c r="K30" s="31">
        <f t="shared" si="4"/>
        <v>0.5</v>
      </c>
      <c r="L30" s="9">
        <v>35</v>
      </c>
      <c r="M30" s="9">
        <v>0</v>
      </c>
      <c r="N30" s="31">
        <f t="shared" si="5"/>
        <v>0</v>
      </c>
      <c r="O30" s="9">
        <v>37</v>
      </c>
      <c r="P30" s="9">
        <v>15</v>
      </c>
      <c r="Q30" s="31">
        <f t="shared" si="6"/>
        <v>0.40540540540540543</v>
      </c>
      <c r="R30" s="9">
        <v>59</v>
      </c>
      <c r="S30" s="9">
        <v>0</v>
      </c>
      <c r="T30" s="31">
        <f t="shared" si="7"/>
        <v>0</v>
      </c>
      <c r="U30" s="9">
        <v>65</v>
      </c>
      <c r="V30" s="9">
        <v>24</v>
      </c>
      <c r="W30" s="31">
        <f t="shared" si="8"/>
        <v>0.36923076923076925</v>
      </c>
      <c r="X30" s="9">
        <v>73</v>
      </c>
      <c r="Y30" s="9">
        <v>11</v>
      </c>
      <c r="Z30" s="31">
        <f t="shared" si="9"/>
        <v>0.15068493150684931</v>
      </c>
      <c r="AA30" s="9">
        <v>84</v>
      </c>
      <c r="AB30" s="9">
        <v>7</v>
      </c>
      <c r="AC30" s="31">
        <f t="shared" si="10"/>
        <v>8.3333333333333329E-2</v>
      </c>
      <c r="AD30" s="9">
        <v>84</v>
      </c>
      <c r="AE30" s="9">
        <v>2</v>
      </c>
      <c r="AF30" s="31">
        <f t="shared" si="11"/>
        <v>2.3809523809523808E-2</v>
      </c>
      <c r="AG30" s="9">
        <f t="shared" si="12"/>
        <v>96</v>
      </c>
      <c r="AH30" s="10">
        <f t="shared" si="0"/>
        <v>73</v>
      </c>
      <c r="AI30" s="10">
        <f t="shared" si="13"/>
        <v>7</v>
      </c>
      <c r="AJ30" s="11">
        <f t="shared" si="1"/>
        <v>0.19610353918573095</v>
      </c>
      <c r="AK30" s="10" t="str">
        <f t="shared" si="14"/>
        <v>مطلوب</v>
      </c>
    </row>
    <row r="31" spans="1:37" ht="14.25" customHeight="1" x14ac:dyDescent="0.25">
      <c r="A31" s="37"/>
      <c r="B31" s="1" t="s">
        <v>56</v>
      </c>
      <c r="C31" s="9">
        <v>258</v>
      </c>
      <c r="D31" s="9">
        <v>0</v>
      </c>
      <c r="E31" s="31">
        <f t="shared" si="2"/>
        <v>0</v>
      </c>
      <c r="F31" s="9">
        <v>388</v>
      </c>
      <c r="G31" s="9">
        <v>9</v>
      </c>
      <c r="H31" s="31">
        <f t="shared" si="3"/>
        <v>2.3195876288659795E-2</v>
      </c>
      <c r="I31" s="9">
        <v>387</v>
      </c>
      <c r="J31" s="9">
        <v>3</v>
      </c>
      <c r="K31" s="31">
        <f t="shared" si="4"/>
        <v>7.7519379844961239E-3</v>
      </c>
      <c r="L31" s="9">
        <v>411</v>
      </c>
      <c r="M31" s="9">
        <v>0</v>
      </c>
      <c r="N31" s="31">
        <f t="shared" si="5"/>
        <v>0</v>
      </c>
      <c r="O31" s="9">
        <v>408</v>
      </c>
      <c r="P31" s="9">
        <v>0</v>
      </c>
      <c r="Q31" s="31">
        <f t="shared" si="6"/>
        <v>0</v>
      </c>
      <c r="R31" s="9">
        <v>413</v>
      </c>
      <c r="S31" s="9">
        <v>0</v>
      </c>
      <c r="T31" s="31">
        <f t="shared" si="7"/>
        <v>0</v>
      </c>
      <c r="U31" s="9">
        <v>420</v>
      </c>
      <c r="V31" s="9">
        <v>8</v>
      </c>
      <c r="W31" s="31">
        <f t="shared" si="8"/>
        <v>1.9047619047619049E-2</v>
      </c>
      <c r="X31" s="9">
        <v>421</v>
      </c>
      <c r="Y31" s="9">
        <v>0</v>
      </c>
      <c r="Z31" s="31">
        <f t="shared" si="9"/>
        <v>0</v>
      </c>
      <c r="AA31" s="9">
        <v>247</v>
      </c>
      <c r="AB31" s="9">
        <v>1</v>
      </c>
      <c r="AC31" s="31">
        <f t="shared" si="10"/>
        <v>4.048582995951417E-3</v>
      </c>
      <c r="AD31" s="9">
        <v>256</v>
      </c>
      <c r="AE31" s="9">
        <v>2</v>
      </c>
      <c r="AF31" s="31">
        <f t="shared" si="11"/>
        <v>7.8125E-3</v>
      </c>
      <c r="AG31" s="9">
        <f t="shared" si="12"/>
        <v>258</v>
      </c>
      <c r="AH31" s="10">
        <f t="shared" si="0"/>
        <v>23</v>
      </c>
      <c r="AI31" s="10">
        <f t="shared" si="13"/>
        <v>2</v>
      </c>
      <c r="AJ31" s="11">
        <f t="shared" si="1"/>
        <v>6.1856516316726382E-3</v>
      </c>
      <c r="AK31" s="10" t="str">
        <f t="shared" si="14"/>
        <v>راكد</v>
      </c>
    </row>
    <row r="32" spans="1:37" ht="14.25" customHeight="1" x14ac:dyDescent="0.25">
      <c r="A32" s="38"/>
      <c r="B32" s="1" t="s">
        <v>57</v>
      </c>
      <c r="C32" s="9">
        <v>21</v>
      </c>
      <c r="D32" s="9">
        <v>0</v>
      </c>
      <c r="E32" s="31">
        <f t="shared" si="2"/>
        <v>0</v>
      </c>
      <c r="F32" s="9">
        <v>23</v>
      </c>
      <c r="G32" s="9">
        <v>0</v>
      </c>
      <c r="H32" s="31">
        <f t="shared" si="3"/>
        <v>0</v>
      </c>
      <c r="I32" s="9">
        <v>23</v>
      </c>
      <c r="J32" s="9">
        <v>0</v>
      </c>
      <c r="K32" s="31">
        <f t="shared" si="4"/>
        <v>0</v>
      </c>
      <c r="L32" s="9">
        <v>24</v>
      </c>
      <c r="M32" s="9">
        <v>0</v>
      </c>
      <c r="N32" s="31">
        <f t="shared" si="5"/>
        <v>0</v>
      </c>
      <c r="O32" s="9">
        <v>25</v>
      </c>
      <c r="P32" s="9">
        <v>0</v>
      </c>
      <c r="Q32" s="31">
        <f t="shared" si="6"/>
        <v>0</v>
      </c>
      <c r="R32" s="9">
        <v>27</v>
      </c>
      <c r="S32" s="9">
        <v>0</v>
      </c>
      <c r="T32" s="31">
        <f t="shared" si="7"/>
        <v>0</v>
      </c>
      <c r="U32" s="9">
        <v>29</v>
      </c>
      <c r="V32" s="9">
        <v>0</v>
      </c>
      <c r="W32" s="31">
        <f t="shared" si="8"/>
        <v>0</v>
      </c>
      <c r="X32" s="9">
        <v>30</v>
      </c>
      <c r="Y32" s="9">
        <v>0</v>
      </c>
      <c r="Z32" s="31">
        <f t="shared" si="9"/>
        <v>0</v>
      </c>
      <c r="AA32" s="9">
        <v>19</v>
      </c>
      <c r="AB32" s="9">
        <v>0</v>
      </c>
      <c r="AC32" s="31">
        <f t="shared" si="10"/>
        <v>0</v>
      </c>
      <c r="AD32" s="9">
        <v>19</v>
      </c>
      <c r="AE32" s="9">
        <v>0</v>
      </c>
      <c r="AF32" s="31">
        <f t="shared" si="11"/>
        <v>0</v>
      </c>
      <c r="AG32" s="9">
        <f t="shared" si="12"/>
        <v>21</v>
      </c>
      <c r="AH32" s="10">
        <f t="shared" si="0"/>
        <v>0</v>
      </c>
      <c r="AI32" s="10">
        <f t="shared" si="13"/>
        <v>0</v>
      </c>
      <c r="AJ32" s="11">
        <f t="shared" si="1"/>
        <v>0</v>
      </c>
      <c r="AK32" s="10" t="str">
        <f t="shared" si="14"/>
        <v>راكد</v>
      </c>
    </row>
    <row r="33" spans="1:37" hidden="1" x14ac:dyDescent="0.25">
      <c r="A33" s="46" t="s">
        <v>58</v>
      </c>
      <c r="B33" s="73"/>
      <c r="C33" s="12"/>
      <c r="D33" s="12">
        <v>0</v>
      </c>
      <c r="E33" s="31" t="e">
        <f t="shared" si="2"/>
        <v>#DIV/0!</v>
      </c>
      <c r="F33" s="12">
        <v>1309</v>
      </c>
      <c r="G33" s="12">
        <v>46</v>
      </c>
      <c r="H33" s="31">
        <f t="shared" si="3"/>
        <v>3.5141329258976318E-2</v>
      </c>
      <c r="I33" s="12">
        <v>1348</v>
      </c>
      <c r="J33" s="12">
        <v>24</v>
      </c>
      <c r="K33" s="31">
        <f t="shared" si="4"/>
        <v>1.7804154302670624E-2</v>
      </c>
      <c r="L33" s="12">
        <v>1441</v>
      </c>
      <c r="M33" s="12">
        <v>17</v>
      </c>
      <c r="N33" s="31">
        <f t="shared" si="5"/>
        <v>1.1797362942401111E-2</v>
      </c>
      <c r="O33" s="12">
        <v>1387</v>
      </c>
      <c r="P33" s="12">
        <v>96</v>
      </c>
      <c r="Q33" s="31">
        <f t="shared" si="6"/>
        <v>6.9214131218457098E-2</v>
      </c>
      <c r="R33" s="12">
        <v>1461</v>
      </c>
      <c r="S33" s="12">
        <v>17</v>
      </c>
      <c r="T33" s="31">
        <f t="shared" si="7"/>
        <v>1.1635865845311431E-2</v>
      </c>
      <c r="U33" s="12">
        <v>1435</v>
      </c>
      <c r="V33" s="12">
        <v>153</v>
      </c>
      <c r="W33" s="31">
        <f t="shared" si="8"/>
        <v>0.10662020905923345</v>
      </c>
      <c r="X33" s="12">
        <v>1326</v>
      </c>
      <c r="Y33" s="12">
        <v>39</v>
      </c>
      <c r="Z33" s="31">
        <f t="shared" si="9"/>
        <v>2.9411764705882353E-2</v>
      </c>
      <c r="AA33" s="12">
        <v>1011</v>
      </c>
      <c r="AB33" s="12">
        <v>53</v>
      </c>
      <c r="AC33" s="31">
        <f t="shared" si="10"/>
        <v>5.2423343224530169E-2</v>
      </c>
      <c r="AD33" s="12">
        <v>1003</v>
      </c>
      <c r="AE33" s="12">
        <v>10</v>
      </c>
      <c r="AF33" s="31">
        <f t="shared" si="11"/>
        <v>9.9700897308075773E-3</v>
      </c>
      <c r="AG33" s="9">
        <f t="shared" si="12"/>
        <v>0</v>
      </c>
      <c r="AH33" s="10">
        <f t="shared" si="0"/>
        <v>455</v>
      </c>
      <c r="AI33" s="10">
        <f t="shared" si="13"/>
        <v>46</v>
      </c>
      <c r="AJ33" s="11" t="e">
        <f t="shared" si="1"/>
        <v>#DIV/0!</v>
      </c>
      <c r="AK33" s="10" t="s">
        <v>134</v>
      </c>
    </row>
    <row r="34" spans="1:37" ht="14.25" customHeight="1" x14ac:dyDescent="0.25">
      <c r="A34" s="74" t="s">
        <v>144</v>
      </c>
      <c r="B34" s="1" t="s">
        <v>70</v>
      </c>
      <c r="C34" s="9">
        <v>35</v>
      </c>
      <c r="D34" s="9">
        <v>0</v>
      </c>
      <c r="E34" s="31">
        <f t="shared" si="2"/>
        <v>0</v>
      </c>
      <c r="F34" s="9">
        <v>0</v>
      </c>
      <c r="G34" s="9">
        <v>0</v>
      </c>
      <c r="H34" s="31" t="e">
        <f t="shared" si="3"/>
        <v>#DIV/0!</v>
      </c>
      <c r="I34" s="9">
        <v>0</v>
      </c>
      <c r="J34" s="9">
        <v>0</v>
      </c>
      <c r="K34" s="31" t="e">
        <f t="shared" si="4"/>
        <v>#DIV/0!</v>
      </c>
      <c r="L34" s="9">
        <v>1</v>
      </c>
      <c r="M34" s="9">
        <v>0</v>
      </c>
      <c r="N34" s="31">
        <f t="shared" si="5"/>
        <v>0</v>
      </c>
      <c r="O34" s="9">
        <v>0</v>
      </c>
      <c r="P34" s="9">
        <v>0</v>
      </c>
      <c r="Q34" s="31" t="e">
        <f t="shared" si="6"/>
        <v>#DIV/0!</v>
      </c>
      <c r="R34" s="9">
        <v>1</v>
      </c>
      <c r="S34" s="9">
        <v>0</v>
      </c>
      <c r="T34" s="31">
        <f t="shared" si="7"/>
        <v>0</v>
      </c>
      <c r="U34" s="9">
        <v>1</v>
      </c>
      <c r="V34" s="9">
        <v>0</v>
      </c>
      <c r="W34" s="31">
        <f t="shared" si="8"/>
        <v>0</v>
      </c>
      <c r="X34" s="9">
        <v>1</v>
      </c>
      <c r="Y34" s="9">
        <v>0</v>
      </c>
      <c r="Z34" s="31">
        <f t="shared" si="9"/>
        <v>0</v>
      </c>
      <c r="AA34" s="9">
        <v>32</v>
      </c>
      <c r="AB34" s="9">
        <v>0</v>
      </c>
      <c r="AC34" s="31">
        <f t="shared" si="10"/>
        <v>0</v>
      </c>
      <c r="AD34" s="9">
        <v>32</v>
      </c>
      <c r="AE34" s="9">
        <v>2</v>
      </c>
      <c r="AF34" s="31">
        <f t="shared" si="11"/>
        <v>6.25E-2</v>
      </c>
      <c r="AG34" s="9">
        <f t="shared" si="12"/>
        <v>35</v>
      </c>
      <c r="AH34" s="10">
        <f t="shared" si="0"/>
        <v>2</v>
      </c>
      <c r="AI34" s="10">
        <f t="shared" si="13"/>
        <v>0</v>
      </c>
      <c r="AJ34" s="11">
        <v>0.01</v>
      </c>
      <c r="AK34" s="10" t="s">
        <v>135</v>
      </c>
    </row>
    <row r="35" spans="1:37" ht="14.25" customHeight="1" x14ac:dyDescent="0.25">
      <c r="A35" s="75"/>
      <c r="B35" s="1" t="s">
        <v>71</v>
      </c>
      <c r="C35" s="9">
        <v>16</v>
      </c>
      <c r="D35" s="9">
        <v>0</v>
      </c>
      <c r="E35" s="31">
        <f t="shared" si="2"/>
        <v>0</v>
      </c>
      <c r="F35" s="9">
        <v>3</v>
      </c>
      <c r="G35" s="9">
        <v>0</v>
      </c>
      <c r="H35" s="31">
        <f t="shared" si="3"/>
        <v>0</v>
      </c>
      <c r="I35" s="9">
        <v>3</v>
      </c>
      <c r="J35" s="9">
        <v>0</v>
      </c>
      <c r="K35" s="31">
        <f t="shared" si="4"/>
        <v>0</v>
      </c>
      <c r="L35" s="9">
        <v>5</v>
      </c>
      <c r="M35" s="9">
        <v>0</v>
      </c>
      <c r="N35" s="31">
        <f t="shared" si="5"/>
        <v>0</v>
      </c>
      <c r="O35" s="9">
        <v>6</v>
      </c>
      <c r="P35" s="9">
        <v>0</v>
      </c>
      <c r="Q35" s="31">
        <f t="shared" si="6"/>
        <v>0</v>
      </c>
      <c r="R35" s="9">
        <v>5</v>
      </c>
      <c r="S35" s="9">
        <v>0</v>
      </c>
      <c r="T35" s="31">
        <f t="shared" si="7"/>
        <v>0</v>
      </c>
      <c r="U35" s="9">
        <v>7</v>
      </c>
      <c r="V35" s="9">
        <v>0</v>
      </c>
      <c r="W35" s="31">
        <f t="shared" si="8"/>
        <v>0</v>
      </c>
      <c r="X35" s="9">
        <v>10</v>
      </c>
      <c r="Y35" s="9">
        <v>1</v>
      </c>
      <c r="Z35" s="31">
        <f t="shared" si="9"/>
        <v>0.1</v>
      </c>
      <c r="AA35" s="9">
        <v>18</v>
      </c>
      <c r="AB35" s="9">
        <v>2</v>
      </c>
      <c r="AC35" s="31">
        <f t="shared" si="10"/>
        <v>0.1111111111111111</v>
      </c>
      <c r="AD35" s="9">
        <v>17</v>
      </c>
      <c r="AE35" s="9">
        <v>0</v>
      </c>
      <c r="AF35" s="31">
        <f t="shared" si="11"/>
        <v>0</v>
      </c>
      <c r="AG35" s="9">
        <f t="shared" si="12"/>
        <v>16</v>
      </c>
      <c r="AH35" s="10">
        <f t="shared" si="0"/>
        <v>3</v>
      </c>
      <c r="AI35" s="10">
        <f t="shared" si="13"/>
        <v>0</v>
      </c>
      <c r="AJ35" s="11">
        <f t="shared" si="1"/>
        <v>2.1111111111111112E-2</v>
      </c>
      <c r="AK35" s="10" t="s">
        <v>135</v>
      </c>
    </row>
    <row r="36" spans="1:37" ht="14.25" customHeight="1" x14ac:dyDescent="0.25">
      <c r="A36" s="75"/>
      <c r="B36" s="1" t="s">
        <v>72</v>
      </c>
      <c r="C36" s="9">
        <v>50</v>
      </c>
      <c r="D36" s="9">
        <v>2</v>
      </c>
      <c r="E36" s="31">
        <f t="shared" si="2"/>
        <v>0.04</v>
      </c>
      <c r="F36" s="9">
        <v>60</v>
      </c>
      <c r="G36" s="9">
        <v>0</v>
      </c>
      <c r="H36" s="31">
        <f t="shared" si="3"/>
        <v>0</v>
      </c>
      <c r="I36" s="9">
        <v>59</v>
      </c>
      <c r="J36" s="9">
        <v>0</v>
      </c>
      <c r="K36" s="31">
        <f t="shared" si="4"/>
        <v>0</v>
      </c>
      <c r="L36" s="9">
        <v>64</v>
      </c>
      <c r="M36" s="9">
        <v>0</v>
      </c>
      <c r="N36" s="31">
        <f t="shared" si="5"/>
        <v>0</v>
      </c>
      <c r="O36" s="9">
        <v>63</v>
      </c>
      <c r="P36" s="9">
        <v>0</v>
      </c>
      <c r="Q36" s="31">
        <f t="shared" si="6"/>
        <v>0</v>
      </c>
      <c r="R36" s="9">
        <v>36</v>
      </c>
      <c r="S36" s="9">
        <v>9</v>
      </c>
      <c r="T36" s="31">
        <f t="shared" si="7"/>
        <v>0.25</v>
      </c>
      <c r="U36" s="9">
        <v>38</v>
      </c>
      <c r="V36" s="9">
        <v>1</v>
      </c>
      <c r="W36" s="31">
        <f t="shared" si="8"/>
        <v>2.6315789473684209E-2</v>
      </c>
      <c r="X36" s="9">
        <v>49</v>
      </c>
      <c r="Y36" s="9">
        <v>0</v>
      </c>
      <c r="Z36" s="31">
        <f t="shared" si="9"/>
        <v>0</v>
      </c>
      <c r="AA36" s="9">
        <v>57</v>
      </c>
      <c r="AB36" s="9">
        <v>0</v>
      </c>
      <c r="AC36" s="31">
        <f t="shared" si="10"/>
        <v>0</v>
      </c>
      <c r="AD36" s="9">
        <v>59</v>
      </c>
      <c r="AE36" s="9">
        <v>1</v>
      </c>
      <c r="AF36" s="31">
        <f t="shared" si="11"/>
        <v>1.6949152542372881E-2</v>
      </c>
      <c r="AG36" s="9">
        <f t="shared" si="12"/>
        <v>50</v>
      </c>
      <c r="AH36" s="10">
        <f t="shared" si="0"/>
        <v>13</v>
      </c>
      <c r="AI36" s="10">
        <f t="shared" si="13"/>
        <v>1</v>
      </c>
      <c r="AJ36" s="11">
        <f t="shared" si="1"/>
        <v>3.3326494201605709E-2</v>
      </c>
      <c r="AK36" s="10" t="s">
        <v>135</v>
      </c>
    </row>
    <row r="37" spans="1:37" ht="14.25" customHeight="1" x14ac:dyDescent="0.25">
      <c r="A37" s="75"/>
      <c r="B37" s="1" t="s">
        <v>77</v>
      </c>
      <c r="C37" s="9">
        <v>62</v>
      </c>
      <c r="D37" s="9">
        <v>0</v>
      </c>
      <c r="E37" s="31">
        <f t="shared" si="2"/>
        <v>0</v>
      </c>
      <c r="F37" s="9">
        <v>43</v>
      </c>
      <c r="G37" s="9">
        <v>0</v>
      </c>
      <c r="H37" s="31">
        <f t="shared" si="3"/>
        <v>0</v>
      </c>
      <c r="I37" s="9">
        <v>43</v>
      </c>
      <c r="J37" s="9">
        <v>0</v>
      </c>
      <c r="K37" s="31">
        <f t="shared" si="4"/>
        <v>0</v>
      </c>
      <c r="L37" s="9">
        <v>43</v>
      </c>
      <c r="M37" s="9">
        <v>0</v>
      </c>
      <c r="N37" s="31">
        <f t="shared" si="5"/>
        <v>0</v>
      </c>
      <c r="O37" s="9">
        <v>52</v>
      </c>
      <c r="P37" s="9">
        <v>0</v>
      </c>
      <c r="Q37" s="31">
        <f t="shared" si="6"/>
        <v>0</v>
      </c>
      <c r="R37" s="9">
        <v>51</v>
      </c>
      <c r="S37" s="9">
        <v>0</v>
      </c>
      <c r="T37" s="31">
        <f t="shared" si="7"/>
        <v>0</v>
      </c>
      <c r="U37" s="9">
        <v>43</v>
      </c>
      <c r="V37" s="9">
        <v>0</v>
      </c>
      <c r="W37" s="31">
        <f t="shared" si="8"/>
        <v>0</v>
      </c>
      <c r="X37" s="9">
        <v>46</v>
      </c>
      <c r="Y37" s="9">
        <v>0</v>
      </c>
      <c r="Z37" s="31">
        <f t="shared" si="9"/>
        <v>0</v>
      </c>
      <c r="AA37" s="9">
        <v>66</v>
      </c>
      <c r="AB37" s="9">
        <v>0</v>
      </c>
      <c r="AC37" s="31">
        <f t="shared" si="10"/>
        <v>0</v>
      </c>
      <c r="AD37" s="9">
        <v>66</v>
      </c>
      <c r="AE37" s="9">
        <v>0</v>
      </c>
      <c r="AF37" s="31">
        <f t="shared" si="11"/>
        <v>0</v>
      </c>
      <c r="AG37" s="9">
        <f t="shared" si="12"/>
        <v>62</v>
      </c>
      <c r="AH37" s="10">
        <f t="shared" si="0"/>
        <v>0</v>
      </c>
      <c r="AI37" s="10">
        <f t="shared" si="13"/>
        <v>0</v>
      </c>
      <c r="AJ37" s="11">
        <f t="shared" si="1"/>
        <v>0</v>
      </c>
      <c r="AK37" s="10" t="s">
        <v>135</v>
      </c>
    </row>
    <row r="38" spans="1:37" ht="14.25" customHeight="1" x14ac:dyDescent="0.25">
      <c r="A38" s="76"/>
      <c r="B38" s="1" t="s">
        <v>78</v>
      </c>
      <c r="C38" s="9">
        <v>11</v>
      </c>
      <c r="D38" s="9">
        <v>0</v>
      </c>
      <c r="E38" s="31">
        <f t="shared" si="2"/>
        <v>0</v>
      </c>
      <c r="F38" s="9">
        <v>11</v>
      </c>
      <c r="G38" s="9">
        <v>0</v>
      </c>
      <c r="H38" s="31">
        <f t="shared" si="3"/>
        <v>0</v>
      </c>
      <c r="I38" s="9">
        <v>10</v>
      </c>
      <c r="J38" s="9">
        <v>0</v>
      </c>
      <c r="K38" s="31">
        <f t="shared" si="4"/>
        <v>0</v>
      </c>
      <c r="L38" s="9">
        <v>9</v>
      </c>
      <c r="M38" s="9">
        <v>0</v>
      </c>
      <c r="N38" s="31">
        <f t="shared" si="5"/>
        <v>0</v>
      </c>
      <c r="O38" s="9">
        <v>9</v>
      </c>
      <c r="P38" s="9">
        <v>0</v>
      </c>
      <c r="Q38" s="31">
        <f t="shared" si="6"/>
        <v>0</v>
      </c>
      <c r="R38" s="9">
        <v>7</v>
      </c>
      <c r="S38" s="9">
        <v>0</v>
      </c>
      <c r="T38" s="31">
        <f t="shared" si="7"/>
        <v>0</v>
      </c>
      <c r="U38" s="9">
        <v>7</v>
      </c>
      <c r="V38" s="9">
        <v>0</v>
      </c>
      <c r="W38" s="31">
        <f t="shared" si="8"/>
        <v>0</v>
      </c>
      <c r="X38" s="9">
        <v>7</v>
      </c>
      <c r="Y38" s="9">
        <v>0</v>
      </c>
      <c r="Z38" s="31">
        <f t="shared" si="9"/>
        <v>0</v>
      </c>
      <c r="AA38" s="9">
        <v>11</v>
      </c>
      <c r="AB38" s="9">
        <v>0</v>
      </c>
      <c r="AC38" s="31">
        <f t="shared" si="10"/>
        <v>0</v>
      </c>
      <c r="AD38" s="9">
        <v>10</v>
      </c>
      <c r="AE38" s="9">
        <v>0</v>
      </c>
      <c r="AF38" s="31">
        <f t="shared" si="11"/>
        <v>0</v>
      </c>
      <c r="AG38" s="9">
        <f t="shared" si="12"/>
        <v>11</v>
      </c>
      <c r="AH38" s="10">
        <f t="shared" si="0"/>
        <v>0</v>
      </c>
      <c r="AI38" s="10">
        <f t="shared" si="13"/>
        <v>0</v>
      </c>
      <c r="AJ38" s="11">
        <f t="shared" si="1"/>
        <v>0</v>
      </c>
      <c r="AK38" s="10" t="s">
        <v>135</v>
      </c>
    </row>
    <row r="39" spans="1:37" hidden="1" x14ac:dyDescent="0.25">
      <c r="A39" s="46" t="s">
        <v>99</v>
      </c>
      <c r="B39" s="73"/>
      <c r="C39" s="12"/>
      <c r="D39" s="12">
        <v>0</v>
      </c>
      <c r="E39" s="31" t="e">
        <f t="shared" si="2"/>
        <v>#DIV/0!</v>
      </c>
      <c r="F39" s="12">
        <v>157</v>
      </c>
      <c r="G39" s="12">
        <v>0</v>
      </c>
      <c r="H39" s="31">
        <f t="shared" si="3"/>
        <v>0</v>
      </c>
      <c r="I39" s="12">
        <v>155</v>
      </c>
      <c r="J39" s="12">
        <v>0</v>
      </c>
      <c r="K39" s="31">
        <f t="shared" si="4"/>
        <v>0</v>
      </c>
      <c r="L39" s="12">
        <v>168</v>
      </c>
      <c r="M39" s="12">
        <v>0</v>
      </c>
      <c r="N39" s="31">
        <f t="shared" si="5"/>
        <v>0</v>
      </c>
      <c r="O39" s="12">
        <v>173</v>
      </c>
      <c r="P39" s="12">
        <v>0</v>
      </c>
      <c r="Q39" s="31">
        <f t="shared" si="6"/>
        <v>0</v>
      </c>
      <c r="R39" s="12">
        <v>152</v>
      </c>
      <c r="S39" s="12">
        <v>9</v>
      </c>
      <c r="T39" s="31">
        <f t="shared" si="7"/>
        <v>5.921052631578947E-2</v>
      </c>
      <c r="U39" s="12">
        <v>153</v>
      </c>
      <c r="V39" s="12">
        <v>1</v>
      </c>
      <c r="W39" s="31">
        <f t="shared" si="8"/>
        <v>6.5359477124183009E-3</v>
      </c>
      <c r="X39" s="12">
        <v>172</v>
      </c>
      <c r="Y39" s="12">
        <v>1</v>
      </c>
      <c r="Z39" s="31">
        <f t="shared" si="9"/>
        <v>5.8139534883720929E-3</v>
      </c>
      <c r="AA39" s="12">
        <v>206</v>
      </c>
      <c r="AB39" s="12">
        <v>2</v>
      </c>
      <c r="AC39" s="31">
        <f t="shared" si="10"/>
        <v>9.7087378640776691E-3</v>
      </c>
      <c r="AD39" s="12">
        <v>205</v>
      </c>
      <c r="AE39" s="12">
        <v>3</v>
      </c>
      <c r="AF39" s="31">
        <f t="shared" si="11"/>
        <v>1.4634146341463415E-2</v>
      </c>
      <c r="AG39" s="9">
        <f t="shared" si="12"/>
        <v>0</v>
      </c>
      <c r="AH39" s="10">
        <f t="shared" si="0"/>
        <v>16</v>
      </c>
      <c r="AI39" s="10">
        <f t="shared" si="13"/>
        <v>2</v>
      </c>
      <c r="AJ39" s="11" t="e">
        <f t="shared" si="1"/>
        <v>#DIV/0!</v>
      </c>
      <c r="AK39" s="10" t="s">
        <v>134</v>
      </c>
    </row>
    <row r="40" spans="1:37" ht="14.25" customHeight="1" x14ac:dyDescent="0.25">
      <c r="A40" s="36" t="s">
        <v>100</v>
      </c>
      <c r="B40" s="1" t="s">
        <v>105</v>
      </c>
      <c r="C40" s="9">
        <v>212</v>
      </c>
      <c r="D40" s="9">
        <v>0</v>
      </c>
      <c r="E40" s="31">
        <f t="shared" si="2"/>
        <v>0</v>
      </c>
      <c r="F40" s="9">
        <v>115</v>
      </c>
      <c r="G40" s="9">
        <v>0</v>
      </c>
      <c r="H40" s="31">
        <f t="shared" si="3"/>
        <v>0</v>
      </c>
      <c r="I40" s="9">
        <v>115</v>
      </c>
      <c r="J40" s="9">
        <v>0</v>
      </c>
      <c r="K40" s="31">
        <f t="shared" si="4"/>
        <v>0</v>
      </c>
      <c r="L40" s="9">
        <v>138</v>
      </c>
      <c r="M40" s="9">
        <v>0</v>
      </c>
      <c r="N40" s="31">
        <f t="shared" si="5"/>
        <v>0</v>
      </c>
      <c r="O40" s="9">
        <v>148</v>
      </c>
      <c r="P40" s="9">
        <v>0</v>
      </c>
      <c r="Q40" s="31">
        <f t="shared" si="6"/>
        <v>0</v>
      </c>
      <c r="R40" s="9">
        <v>196</v>
      </c>
      <c r="S40" s="9">
        <v>0</v>
      </c>
      <c r="T40" s="31">
        <f t="shared" si="7"/>
        <v>0</v>
      </c>
      <c r="U40" s="9">
        <v>206</v>
      </c>
      <c r="V40" s="9">
        <v>0</v>
      </c>
      <c r="W40" s="31">
        <f t="shared" si="8"/>
        <v>0</v>
      </c>
      <c r="X40" s="9">
        <v>222</v>
      </c>
      <c r="Y40" s="9">
        <v>1</v>
      </c>
      <c r="Z40" s="31">
        <f t="shared" si="9"/>
        <v>4.5045045045045045E-3</v>
      </c>
      <c r="AA40" s="9">
        <v>215</v>
      </c>
      <c r="AB40" s="9">
        <v>0</v>
      </c>
      <c r="AC40" s="31">
        <f t="shared" si="10"/>
        <v>0</v>
      </c>
      <c r="AD40" s="9">
        <v>220</v>
      </c>
      <c r="AE40" s="9">
        <v>0</v>
      </c>
      <c r="AF40" s="31">
        <f t="shared" si="11"/>
        <v>0</v>
      </c>
      <c r="AG40" s="9">
        <f t="shared" si="12"/>
        <v>212</v>
      </c>
      <c r="AH40" s="10">
        <f t="shared" si="0"/>
        <v>1</v>
      </c>
      <c r="AI40" s="10">
        <f t="shared" si="13"/>
        <v>0</v>
      </c>
      <c r="AJ40" s="11">
        <f t="shared" si="1"/>
        <v>4.5045045045045046E-4</v>
      </c>
      <c r="AK40" s="10" t="str">
        <f t="shared" ref="AK40:AK49" si="15">IF(AJ40&lt;0.01,"راكد",IF(AJ40&lt;0.15,"مشبع","مطلوب"))</f>
        <v>راكد</v>
      </c>
    </row>
    <row r="41" spans="1:37" ht="14.25" customHeight="1" x14ac:dyDescent="0.25">
      <c r="A41" s="38"/>
      <c r="B41" s="1" t="s">
        <v>106</v>
      </c>
      <c r="C41" s="9">
        <v>546</v>
      </c>
      <c r="D41" s="9">
        <v>0</v>
      </c>
      <c r="E41" s="31">
        <f t="shared" si="2"/>
        <v>0</v>
      </c>
      <c r="F41" s="9">
        <v>566</v>
      </c>
      <c r="G41" s="9">
        <v>0</v>
      </c>
      <c r="H41" s="31">
        <f t="shared" si="3"/>
        <v>0</v>
      </c>
      <c r="I41" s="9">
        <v>558</v>
      </c>
      <c r="J41" s="9">
        <v>9</v>
      </c>
      <c r="K41" s="31">
        <f t="shared" si="4"/>
        <v>1.6129032258064516E-2</v>
      </c>
      <c r="L41" s="9">
        <v>603</v>
      </c>
      <c r="M41" s="9">
        <v>3</v>
      </c>
      <c r="N41" s="31">
        <f t="shared" si="5"/>
        <v>4.9751243781094526E-3</v>
      </c>
      <c r="O41" s="9">
        <v>588</v>
      </c>
      <c r="P41" s="9">
        <v>2</v>
      </c>
      <c r="Q41" s="31">
        <f t="shared" si="6"/>
        <v>3.4013605442176869E-3</v>
      </c>
      <c r="R41" s="9">
        <v>645</v>
      </c>
      <c r="S41" s="9">
        <v>6</v>
      </c>
      <c r="T41" s="31">
        <f t="shared" si="7"/>
        <v>9.3023255813953487E-3</v>
      </c>
      <c r="U41" s="9">
        <v>657</v>
      </c>
      <c r="V41" s="9">
        <v>13</v>
      </c>
      <c r="W41" s="31">
        <f t="shared" si="8"/>
        <v>1.9786910197869101E-2</v>
      </c>
      <c r="X41" s="9">
        <v>564</v>
      </c>
      <c r="Y41" s="9">
        <v>16</v>
      </c>
      <c r="Z41" s="31">
        <f t="shared" si="9"/>
        <v>2.8368794326241134E-2</v>
      </c>
      <c r="AA41" s="9">
        <v>571</v>
      </c>
      <c r="AB41" s="9">
        <v>10</v>
      </c>
      <c r="AC41" s="31">
        <f t="shared" si="10"/>
        <v>1.7513134851138354E-2</v>
      </c>
      <c r="AD41" s="9">
        <v>564</v>
      </c>
      <c r="AE41" s="9">
        <v>4</v>
      </c>
      <c r="AF41" s="31">
        <f t="shared" si="11"/>
        <v>7.0921985815602835E-3</v>
      </c>
      <c r="AG41" s="9">
        <f t="shared" si="12"/>
        <v>546</v>
      </c>
      <c r="AH41" s="10">
        <f t="shared" si="0"/>
        <v>63</v>
      </c>
      <c r="AI41" s="10">
        <f t="shared" si="13"/>
        <v>6</v>
      </c>
      <c r="AJ41" s="11">
        <f t="shared" si="1"/>
        <v>1.0656888071859588E-2</v>
      </c>
      <c r="AK41" s="10" t="str">
        <f t="shared" si="15"/>
        <v>مشبع</v>
      </c>
    </row>
    <row r="42" spans="1:37" hidden="1" x14ac:dyDescent="0.25">
      <c r="A42" s="46" t="s">
        <v>107</v>
      </c>
      <c r="B42" s="73"/>
      <c r="C42" s="12"/>
      <c r="D42" s="12">
        <v>0</v>
      </c>
      <c r="E42" s="31" t="e">
        <f t="shared" si="2"/>
        <v>#DIV/0!</v>
      </c>
      <c r="F42" s="12">
        <v>691</v>
      </c>
      <c r="G42" s="12">
        <v>0</v>
      </c>
      <c r="H42" s="31">
        <f t="shared" si="3"/>
        <v>0</v>
      </c>
      <c r="I42" s="12">
        <v>684</v>
      </c>
      <c r="J42" s="12">
        <v>9</v>
      </c>
      <c r="K42" s="31">
        <f t="shared" si="4"/>
        <v>1.3157894736842105E-2</v>
      </c>
      <c r="L42" s="12">
        <v>754</v>
      </c>
      <c r="M42" s="12">
        <v>4</v>
      </c>
      <c r="N42" s="31">
        <f t="shared" si="5"/>
        <v>5.3050397877984082E-3</v>
      </c>
      <c r="O42" s="12">
        <v>750</v>
      </c>
      <c r="P42" s="12">
        <v>2</v>
      </c>
      <c r="Q42" s="31">
        <f t="shared" si="6"/>
        <v>2.6666666666666666E-3</v>
      </c>
      <c r="R42" s="12">
        <v>856</v>
      </c>
      <c r="S42" s="12">
        <v>6</v>
      </c>
      <c r="T42" s="31">
        <f t="shared" si="7"/>
        <v>7.0093457943925233E-3</v>
      </c>
      <c r="U42" s="12">
        <v>877</v>
      </c>
      <c r="V42" s="12">
        <v>13</v>
      </c>
      <c r="W42" s="31">
        <f t="shared" si="8"/>
        <v>1.4823261117445839E-2</v>
      </c>
      <c r="X42" s="12">
        <v>801</v>
      </c>
      <c r="Y42" s="12">
        <v>17</v>
      </c>
      <c r="Z42" s="31">
        <f t="shared" si="9"/>
        <v>2.1223470661672909E-2</v>
      </c>
      <c r="AA42" s="12">
        <v>800</v>
      </c>
      <c r="AB42" s="12">
        <v>10</v>
      </c>
      <c r="AC42" s="31">
        <f t="shared" si="10"/>
        <v>1.2500000000000001E-2</v>
      </c>
      <c r="AD42" s="12">
        <v>798</v>
      </c>
      <c r="AE42" s="12">
        <v>4</v>
      </c>
      <c r="AF42" s="31">
        <f t="shared" si="11"/>
        <v>5.0125313283208017E-3</v>
      </c>
      <c r="AG42" s="9">
        <f t="shared" si="12"/>
        <v>0</v>
      </c>
      <c r="AH42" s="10">
        <f t="shared" si="0"/>
        <v>65</v>
      </c>
      <c r="AI42" s="10">
        <f t="shared" si="13"/>
        <v>7</v>
      </c>
      <c r="AJ42" s="11" t="e">
        <f t="shared" si="1"/>
        <v>#DIV/0!</v>
      </c>
      <c r="AK42" s="10" t="e">
        <f t="shared" si="15"/>
        <v>#DIV/0!</v>
      </c>
    </row>
    <row r="43" spans="1:37" ht="14.25" customHeight="1" x14ac:dyDescent="0.25">
      <c r="A43" s="36" t="s">
        <v>108</v>
      </c>
      <c r="B43" s="1" t="s">
        <v>109</v>
      </c>
      <c r="C43" s="9">
        <v>466</v>
      </c>
      <c r="D43" s="9">
        <v>0</v>
      </c>
      <c r="E43" s="31">
        <f t="shared" si="2"/>
        <v>0</v>
      </c>
      <c r="F43" s="9">
        <v>488</v>
      </c>
      <c r="G43" s="9">
        <v>2</v>
      </c>
      <c r="H43" s="31">
        <f t="shared" si="3"/>
        <v>4.0983606557377051E-3</v>
      </c>
      <c r="I43" s="9">
        <v>481</v>
      </c>
      <c r="J43" s="9">
        <v>1</v>
      </c>
      <c r="K43" s="31">
        <f t="shared" si="4"/>
        <v>2.0790020790020791E-3</v>
      </c>
      <c r="L43" s="9">
        <v>515</v>
      </c>
      <c r="M43" s="9">
        <v>2</v>
      </c>
      <c r="N43" s="31">
        <f t="shared" si="5"/>
        <v>3.8834951456310678E-3</v>
      </c>
      <c r="O43" s="9">
        <v>475</v>
      </c>
      <c r="P43" s="9">
        <v>4</v>
      </c>
      <c r="Q43" s="31">
        <f t="shared" si="6"/>
        <v>8.4210526315789472E-3</v>
      </c>
      <c r="R43" s="9">
        <v>508</v>
      </c>
      <c r="S43" s="9">
        <v>0</v>
      </c>
      <c r="T43" s="31">
        <f t="shared" si="7"/>
        <v>0</v>
      </c>
      <c r="U43" s="9">
        <v>516</v>
      </c>
      <c r="V43" s="9">
        <v>0</v>
      </c>
      <c r="W43" s="31">
        <f t="shared" si="8"/>
        <v>0</v>
      </c>
      <c r="X43" s="9">
        <v>476</v>
      </c>
      <c r="Y43" s="9">
        <v>0</v>
      </c>
      <c r="Z43" s="31">
        <f t="shared" si="9"/>
        <v>0</v>
      </c>
      <c r="AA43" s="9">
        <v>487</v>
      </c>
      <c r="AB43" s="9">
        <v>3</v>
      </c>
      <c r="AC43" s="31">
        <f t="shared" si="10"/>
        <v>6.1601642710472282E-3</v>
      </c>
      <c r="AD43" s="9">
        <v>491</v>
      </c>
      <c r="AE43" s="9">
        <v>3</v>
      </c>
      <c r="AF43" s="31">
        <f t="shared" si="11"/>
        <v>6.1099796334012219E-3</v>
      </c>
      <c r="AG43" s="9">
        <f t="shared" si="12"/>
        <v>466</v>
      </c>
      <c r="AH43" s="10">
        <f t="shared" si="0"/>
        <v>15</v>
      </c>
      <c r="AI43" s="10">
        <f t="shared" si="13"/>
        <v>2</v>
      </c>
      <c r="AJ43" s="11">
        <f t="shared" si="1"/>
        <v>3.0752054416398251E-3</v>
      </c>
      <c r="AK43" s="10" t="str">
        <f t="shared" si="15"/>
        <v>راكد</v>
      </c>
    </row>
    <row r="44" spans="1:37" ht="14.25" customHeight="1" x14ac:dyDescent="0.25">
      <c r="A44" s="37"/>
      <c r="B44" s="1" t="s">
        <v>112</v>
      </c>
      <c r="C44" s="9">
        <v>147</v>
      </c>
      <c r="D44" s="9">
        <v>0</v>
      </c>
      <c r="E44" s="31">
        <f t="shared" si="2"/>
        <v>0</v>
      </c>
      <c r="F44" s="9">
        <v>178</v>
      </c>
      <c r="G44" s="9">
        <v>1</v>
      </c>
      <c r="H44" s="31">
        <f t="shared" si="3"/>
        <v>5.6179775280898875E-3</v>
      </c>
      <c r="I44" s="9">
        <v>178</v>
      </c>
      <c r="J44" s="9">
        <v>1</v>
      </c>
      <c r="K44" s="31">
        <f t="shared" si="4"/>
        <v>5.6179775280898875E-3</v>
      </c>
      <c r="L44" s="9">
        <v>187</v>
      </c>
      <c r="M44" s="9">
        <v>1</v>
      </c>
      <c r="N44" s="31">
        <f t="shared" si="5"/>
        <v>5.3475935828877002E-3</v>
      </c>
      <c r="O44" s="9">
        <v>176</v>
      </c>
      <c r="P44" s="9">
        <v>0</v>
      </c>
      <c r="Q44" s="31">
        <f t="shared" si="6"/>
        <v>0</v>
      </c>
      <c r="R44" s="9">
        <v>187</v>
      </c>
      <c r="S44" s="9">
        <v>0</v>
      </c>
      <c r="T44" s="31">
        <f t="shared" si="7"/>
        <v>0</v>
      </c>
      <c r="U44" s="9">
        <v>187</v>
      </c>
      <c r="V44" s="9">
        <v>1</v>
      </c>
      <c r="W44" s="31">
        <f t="shared" si="8"/>
        <v>5.3475935828877002E-3</v>
      </c>
      <c r="X44" s="9">
        <v>189</v>
      </c>
      <c r="Y44" s="9">
        <v>0</v>
      </c>
      <c r="Z44" s="31">
        <f t="shared" si="9"/>
        <v>0</v>
      </c>
      <c r="AA44" s="9">
        <v>187</v>
      </c>
      <c r="AB44" s="9">
        <v>1</v>
      </c>
      <c r="AC44" s="31">
        <f t="shared" si="10"/>
        <v>5.3475935828877002E-3</v>
      </c>
      <c r="AD44" s="9">
        <v>190</v>
      </c>
      <c r="AE44" s="9">
        <v>0</v>
      </c>
      <c r="AF44" s="31">
        <f t="shared" si="11"/>
        <v>0</v>
      </c>
      <c r="AG44" s="9">
        <f t="shared" si="12"/>
        <v>147</v>
      </c>
      <c r="AH44" s="10">
        <f t="shared" si="0"/>
        <v>5</v>
      </c>
      <c r="AI44" s="10">
        <f t="shared" si="13"/>
        <v>1</v>
      </c>
      <c r="AJ44" s="11">
        <f t="shared" si="1"/>
        <v>2.7278735804842878E-3</v>
      </c>
      <c r="AK44" s="10" t="str">
        <f t="shared" si="15"/>
        <v>راكد</v>
      </c>
    </row>
    <row r="45" spans="1:37" ht="14.25" customHeight="1" x14ac:dyDescent="0.25">
      <c r="A45" s="38"/>
      <c r="B45" s="1" t="s">
        <v>118</v>
      </c>
      <c r="C45" s="9">
        <v>327</v>
      </c>
      <c r="D45" s="9">
        <v>4</v>
      </c>
      <c r="E45" s="31">
        <f t="shared" si="2"/>
        <v>1.2232415902140673E-2</v>
      </c>
      <c r="F45" s="9">
        <v>257</v>
      </c>
      <c r="G45" s="9">
        <v>2</v>
      </c>
      <c r="H45" s="31">
        <f t="shared" si="3"/>
        <v>7.7821011673151752E-3</v>
      </c>
      <c r="I45" s="9">
        <v>255</v>
      </c>
      <c r="J45" s="9">
        <v>1</v>
      </c>
      <c r="K45" s="31">
        <f t="shared" si="4"/>
        <v>3.9215686274509803E-3</v>
      </c>
      <c r="L45" s="9">
        <v>312</v>
      </c>
      <c r="M45" s="9">
        <v>0</v>
      </c>
      <c r="N45" s="31">
        <f t="shared" si="5"/>
        <v>0</v>
      </c>
      <c r="O45" s="9">
        <v>293</v>
      </c>
      <c r="P45" s="9">
        <v>4</v>
      </c>
      <c r="Q45" s="31">
        <f t="shared" si="6"/>
        <v>1.3651877133105802E-2</v>
      </c>
      <c r="R45" s="9">
        <v>346</v>
      </c>
      <c r="S45" s="9">
        <v>0</v>
      </c>
      <c r="T45" s="31">
        <f t="shared" si="7"/>
        <v>0</v>
      </c>
      <c r="U45" s="9">
        <v>356</v>
      </c>
      <c r="V45" s="9">
        <v>1</v>
      </c>
      <c r="W45" s="31">
        <f t="shared" si="8"/>
        <v>2.8089887640449437E-3</v>
      </c>
      <c r="X45" s="9">
        <v>355</v>
      </c>
      <c r="Y45" s="9">
        <v>2</v>
      </c>
      <c r="Z45" s="31">
        <f t="shared" si="9"/>
        <v>5.6338028169014088E-3</v>
      </c>
      <c r="AA45" s="9">
        <v>363</v>
      </c>
      <c r="AB45" s="9">
        <v>5</v>
      </c>
      <c r="AC45" s="31">
        <f t="shared" si="10"/>
        <v>1.3774104683195593E-2</v>
      </c>
      <c r="AD45" s="9">
        <v>359</v>
      </c>
      <c r="AE45" s="9">
        <v>3</v>
      </c>
      <c r="AF45" s="31">
        <f t="shared" si="11"/>
        <v>8.356545961002786E-3</v>
      </c>
      <c r="AG45" s="9">
        <f t="shared" si="12"/>
        <v>327</v>
      </c>
      <c r="AH45" s="10">
        <f t="shared" si="0"/>
        <v>22</v>
      </c>
      <c r="AI45" s="10">
        <f t="shared" si="13"/>
        <v>2</v>
      </c>
      <c r="AJ45" s="11">
        <f t="shared" si="1"/>
        <v>6.8161405055157361E-3</v>
      </c>
      <c r="AK45" s="10" t="str">
        <f t="shared" si="15"/>
        <v>راكد</v>
      </c>
    </row>
    <row r="46" spans="1:37" hidden="1" x14ac:dyDescent="0.25">
      <c r="A46" s="46" t="s">
        <v>119</v>
      </c>
      <c r="B46" s="73"/>
      <c r="C46" s="12"/>
      <c r="D46" s="12">
        <v>0</v>
      </c>
      <c r="E46" s="31" t="e">
        <f t="shared" si="2"/>
        <v>#DIV/0!</v>
      </c>
      <c r="F46" s="12">
        <v>926</v>
      </c>
      <c r="G46" s="12">
        <v>7</v>
      </c>
      <c r="H46" s="31">
        <f t="shared" si="3"/>
        <v>7.5593952483801298E-3</v>
      </c>
      <c r="I46" s="12">
        <v>914</v>
      </c>
      <c r="J46" s="12">
        <v>3</v>
      </c>
      <c r="K46" s="31">
        <f t="shared" si="4"/>
        <v>3.2822757111597373E-3</v>
      </c>
      <c r="L46" s="12">
        <v>1014</v>
      </c>
      <c r="M46" s="12">
        <v>3</v>
      </c>
      <c r="N46" s="31">
        <f t="shared" si="5"/>
        <v>2.9585798816568047E-3</v>
      </c>
      <c r="O46" s="12">
        <v>944</v>
      </c>
      <c r="P46" s="12">
        <v>8</v>
      </c>
      <c r="Q46" s="31">
        <f t="shared" si="6"/>
        <v>8.4745762711864406E-3</v>
      </c>
      <c r="R46" s="12">
        <v>1041</v>
      </c>
      <c r="S46" s="12">
        <v>0</v>
      </c>
      <c r="T46" s="31">
        <f t="shared" si="7"/>
        <v>0</v>
      </c>
      <c r="U46" s="12">
        <v>1060</v>
      </c>
      <c r="V46" s="12">
        <v>2</v>
      </c>
      <c r="W46" s="31">
        <f t="shared" si="8"/>
        <v>1.8867924528301887E-3</v>
      </c>
      <c r="X46" s="12">
        <v>1021</v>
      </c>
      <c r="Y46" s="12">
        <v>2</v>
      </c>
      <c r="Z46" s="31">
        <f t="shared" si="9"/>
        <v>1.9588638589618022E-3</v>
      </c>
      <c r="AA46" s="12">
        <v>1038</v>
      </c>
      <c r="AB46" s="12">
        <v>9</v>
      </c>
      <c r="AC46" s="31">
        <f t="shared" si="10"/>
        <v>8.670520231213872E-3</v>
      </c>
      <c r="AD46" s="12">
        <v>1042</v>
      </c>
      <c r="AE46" s="12">
        <v>6</v>
      </c>
      <c r="AF46" s="31">
        <f t="shared" si="11"/>
        <v>5.7581573896353169E-3</v>
      </c>
      <c r="AG46" s="9">
        <f t="shared" si="12"/>
        <v>0</v>
      </c>
      <c r="AH46" s="10">
        <f t="shared" si="0"/>
        <v>40</v>
      </c>
      <c r="AI46" s="10">
        <f t="shared" si="13"/>
        <v>4</v>
      </c>
      <c r="AJ46" s="11" t="e">
        <f t="shared" si="1"/>
        <v>#DIV/0!</v>
      </c>
      <c r="AK46" s="10" t="e">
        <f t="shared" si="15"/>
        <v>#DIV/0!</v>
      </c>
    </row>
    <row r="47" spans="1:37" ht="36.75" customHeight="1" x14ac:dyDescent="0.25">
      <c r="A47" s="28" t="s">
        <v>143</v>
      </c>
      <c r="B47" s="1" t="s">
        <v>123</v>
      </c>
      <c r="C47">
        <v>365</v>
      </c>
      <c r="D47" s="9">
        <v>0</v>
      </c>
      <c r="E47" s="31">
        <f t="shared" si="2"/>
        <v>0</v>
      </c>
      <c r="F47" s="9">
        <v>520</v>
      </c>
      <c r="G47" s="9">
        <v>11</v>
      </c>
      <c r="H47" s="31">
        <f t="shared" si="3"/>
        <v>2.1153846153846155E-2</v>
      </c>
      <c r="I47" s="9">
        <v>494</v>
      </c>
      <c r="J47" s="9">
        <v>8</v>
      </c>
      <c r="K47" s="31">
        <f t="shared" si="4"/>
        <v>1.6194331983805668E-2</v>
      </c>
      <c r="L47" s="9">
        <v>524</v>
      </c>
      <c r="M47" s="9">
        <v>4</v>
      </c>
      <c r="N47" s="31">
        <f t="shared" si="5"/>
        <v>7.6335877862595417E-3</v>
      </c>
      <c r="O47" s="9">
        <v>499</v>
      </c>
      <c r="P47" s="9">
        <v>5</v>
      </c>
      <c r="Q47" s="31">
        <f t="shared" si="6"/>
        <v>1.002004008016032E-2</v>
      </c>
      <c r="R47" s="9">
        <v>514</v>
      </c>
      <c r="S47" s="9">
        <v>0</v>
      </c>
      <c r="T47" s="31">
        <f t="shared" si="7"/>
        <v>0</v>
      </c>
      <c r="U47" s="9">
        <v>501</v>
      </c>
      <c r="V47" s="9">
        <v>12</v>
      </c>
      <c r="W47" s="31">
        <f t="shared" si="8"/>
        <v>2.3952095808383235E-2</v>
      </c>
      <c r="X47" s="9">
        <v>412</v>
      </c>
      <c r="Y47" s="9">
        <v>5</v>
      </c>
      <c r="Z47" s="31">
        <f t="shared" si="9"/>
        <v>1.2135922330097087E-2</v>
      </c>
      <c r="AA47" s="9">
        <v>414</v>
      </c>
      <c r="AB47" s="9">
        <v>5</v>
      </c>
      <c r="AC47" s="31">
        <f t="shared" si="10"/>
        <v>1.2077294685990338E-2</v>
      </c>
      <c r="AD47" s="9">
        <v>418</v>
      </c>
      <c r="AE47" s="9">
        <v>1</v>
      </c>
      <c r="AF47" s="31">
        <f t="shared" si="11"/>
        <v>2.3923444976076554E-3</v>
      </c>
      <c r="AG47" s="9">
        <f t="shared" si="12"/>
        <v>365</v>
      </c>
      <c r="AH47" s="10">
        <f t="shared" si="0"/>
        <v>51</v>
      </c>
      <c r="AI47" s="10">
        <f t="shared" si="13"/>
        <v>5</v>
      </c>
      <c r="AJ47" s="11">
        <f t="shared" si="1"/>
        <v>1.0555946332615E-2</v>
      </c>
      <c r="AK47" s="10" t="str">
        <f t="shared" si="15"/>
        <v>مشبع</v>
      </c>
    </row>
    <row r="48" spans="1:37" hidden="1" x14ac:dyDescent="0.25">
      <c r="A48" s="46" t="s">
        <v>124</v>
      </c>
      <c r="B48" s="47"/>
      <c r="C48" s="3">
        <v>492</v>
      </c>
      <c r="D48" s="3">
        <v>9</v>
      </c>
      <c r="E48" s="31">
        <f t="shared" si="2"/>
        <v>1.8292682926829267E-2</v>
      </c>
      <c r="F48" s="3">
        <v>535</v>
      </c>
      <c r="G48" s="3">
        <v>11</v>
      </c>
      <c r="H48" s="31">
        <f t="shared" si="3"/>
        <v>2.0560747663551402E-2</v>
      </c>
      <c r="I48" s="3">
        <v>507</v>
      </c>
      <c r="J48" s="3">
        <v>8</v>
      </c>
      <c r="K48" s="31">
        <f t="shared" si="4"/>
        <v>1.5779092702169626E-2</v>
      </c>
      <c r="L48" s="3">
        <v>538</v>
      </c>
      <c r="M48" s="3">
        <v>4</v>
      </c>
      <c r="N48" s="31">
        <f t="shared" si="5"/>
        <v>7.4349442379182153E-3</v>
      </c>
      <c r="O48" s="3">
        <v>510</v>
      </c>
      <c r="P48" s="3">
        <v>6</v>
      </c>
      <c r="Q48" s="31">
        <f t="shared" si="6"/>
        <v>1.1764705882352941E-2</v>
      </c>
      <c r="R48" s="3">
        <v>525</v>
      </c>
      <c r="S48" s="3">
        <v>0</v>
      </c>
      <c r="T48" s="31">
        <f t="shared" si="7"/>
        <v>0</v>
      </c>
      <c r="U48" s="3">
        <v>514</v>
      </c>
      <c r="V48" s="3">
        <v>12</v>
      </c>
      <c r="W48" s="31">
        <f t="shared" si="8"/>
        <v>2.3346303501945526E-2</v>
      </c>
      <c r="X48" s="3">
        <v>427</v>
      </c>
      <c r="Y48" s="3">
        <v>5</v>
      </c>
      <c r="Z48" s="31">
        <f t="shared" si="9"/>
        <v>1.1709601873536301E-2</v>
      </c>
      <c r="AA48" s="3">
        <v>428</v>
      </c>
      <c r="AB48" s="3">
        <v>6</v>
      </c>
      <c r="AC48" s="31">
        <f t="shared" si="10"/>
        <v>1.4018691588785047E-2</v>
      </c>
      <c r="AD48" s="3">
        <v>433</v>
      </c>
      <c r="AE48" s="3">
        <v>2</v>
      </c>
      <c r="AF48" s="31">
        <f t="shared" si="11"/>
        <v>4.6189376443418013E-3</v>
      </c>
      <c r="AG48" s="9">
        <f t="shared" si="12"/>
        <v>492</v>
      </c>
      <c r="AH48" s="10">
        <f t="shared" si="0"/>
        <v>63</v>
      </c>
      <c r="AI48" s="10">
        <f t="shared" si="13"/>
        <v>6</v>
      </c>
      <c r="AJ48" s="11">
        <f t="shared" si="1"/>
        <v>1.2752570802143013E-2</v>
      </c>
      <c r="AK48" s="10" t="str">
        <f t="shared" si="15"/>
        <v>مشبع</v>
      </c>
    </row>
    <row r="49" spans="1:37" hidden="1" x14ac:dyDescent="0.25">
      <c r="A49" s="48" t="s">
        <v>125</v>
      </c>
      <c r="B49" s="49"/>
      <c r="C49" s="4">
        <v>7117</v>
      </c>
      <c r="D49" s="4">
        <v>88</v>
      </c>
      <c r="E49" s="31">
        <f t="shared" si="2"/>
        <v>1.2364760432766615E-2</v>
      </c>
      <c r="F49" s="4">
        <v>8312</v>
      </c>
      <c r="G49" s="4">
        <v>85</v>
      </c>
      <c r="H49" s="31">
        <f t="shared" si="3"/>
        <v>1.0226179018286815E-2</v>
      </c>
      <c r="I49" s="4">
        <v>8310</v>
      </c>
      <c r="J49" s="4">
        <v>61</v>
      </c>
      <c r="K49" s="31">
        <f t="shared" si="4"/>
        <v>7.3405535499398312E-3</v>
      </c>
      <c r="L49" s="4">
        <v>8746</v>
      </c>
      <c r="M49" s="4">
        <v>44</v>
      </c>
      <c r="N49" s="31">
        <f t="shared" si="5"/>
        <v>5.030871255431054E-3</v>
      </c>
      <c r="O49" s="4">
        <v>8469</v>
      </c>
      <c r="P49" s="4">
        <v>122</v>
      </c>
      <c r="Q49" s="31">
        <f t="shared" si="6"/>
        <v>1.4405478805053726E-2</v>
      </c>
      <c r="R49" s="4">
        <v>9062</v>
      </c>
      <c r="S49" s="4">
        <v>39</v>
      </c>
      <c r="T49" s="31">
        <f t="shared" si="7"/>
        <v>4.3036857205914813E-3</v>
      </c>
      <c r="U49" s="4">
        <v>9103</v>
      </c>
      <c r="V49" s="4">
        <v>188</v>
      </c>
      <c r="W49" s="31">
        <f t="shared" si="8"/>
        <v>2.065253213226409E-2</v>
      </c>
      <c r="X49" s="4">
        <v>8931</v>
      </c>
      <c r="Y49" s="4">
        <v>69</v>
      </c>
      <c r="Z49" s="31">
        <f t="shared" si="9"/>
        <v>7.7258985555928791E-3</v>
      </c>
      <c r="AA49" s="4">
        <v>8600</v>
      </c>
      <c r="AB49" s="4">
        <v>85</v>
      </c>
      <c r="AC49" s="31">
        <f t="shared" si="10"/>
        <v>9.883720930232558E-3</v>
      </c>
      <c r="AD49" s="4">
        <v>8596</v>
      </c>
      <c r="AE49" s="4">
        <v>35</v>
      </c>
      <c r="AF49" s="31">
        <f t="shared" si="11"/>
        <v>4.0716612377850164E-3</v>
      </c>
      <c r="AG49" s="9">
        <f t="shared" si="12"/>
        <v>7117</v>
      </c>
      <c r="AH49" s="10">
        <f t="shared" si="0"/>
        <v>816</v>
      </c>
      <c r="AI49" s="10">
        <f t="shared" si="13"/>
        <v>82</v>
      </c>
      <c r="AJ49" s="11">
        <f t="shared" si="1"/>
        <v>9.600534163794406E-3</v>
      </c>
      <c r="AK49" s="10" t="str">
        <f t="shared" si="15"/>
        <v>راكد</v>
      </c>
    </row>
    <row r="50" spans="1:37" ht="30" customHeight="1" x14ac:dyDescent="0.25">
      <c r="A50" s="39" t="s">
        <v>142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</row>
  </sheetData>
  <mergeCells count="26">
    <mergeCell ref="A50:AK50"/>
    <mergeCell ref="I2:K2"/>
    <mergeCell ref="L2:N2"/>
    <mergeCell ref="O2:Q2"/>
    <mergeCell ref="R2:T2"/>
    <mergeCell ref="U2:W2"/>
    <mergeCell ref="A21:B21"/>
    <mergeCell ref="A33:B33"/>
    <mergeCell ref="A48:B48"/>
    <mergeCell ref="A49:B49"/>
    <mergeCell ref="A1:A2"/>
    <mergeCell ref="B1:B2"/>
    <mergeCell ref="AG1:AK1"/>
    <mergeCell ref="C2:E2"/>
    <mergeCell ref="F2:H2"/>
    <mergeCell ref="A39:B39"/>
    <mergeCell ref="AD2:AF2"/>
    <mergeCell ref="A42:B42"/>
    <mergeCell ref="A46:B46"/>
    <mergeCell ref="X2:Z2"/>
    <mergeCell ref="AA2:AC2"/>
    <mergeCell ref="A3:A20"/>
    <mergeCell ref="A22:A32"/>
    <mergeCell ref="A34:A38"/>
    <mergeCell ref="A40:A41"/>
    <mergeCell ref="A43:A45"/>
  </mergeCells>
  <pageMargins left="0.7" right="0.7" top="0.75" bottom="0.75" header="0.3" footer="0.3"/>
  <pageSetup paperSize="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جامعيون ذكور </vt:lpstr>
      <vt:lpstr>  جامعيات اناث</vt:lpstr>
      <vt:lpstr> دبلوم ذكور  </vt:lpstr>
      <vt:lpstr> دبلوم اناث</vt:lpstr>
      <vt:lpstr>'  جامعيات اناث'!Print_Titles</vt:lpstr>
      <vt:lpstr>' جامعيون ذكور '!Print_Titles</vt:lpstr>
      <vt:lpstr>' دبلوم اناث'!Print_Titles</vt:lpstr>
      <vt:lpstr>' دبلوم ذكور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2021-07-31T06:48:34Z</dcterms:modified>
</cp:coreProperties>
</file>