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الزرقاء جامعيين ذكور" sheetId="2" r:id="rId1"/>
    <sheet name="الزرقاء جامعي تقني ذكور" sheetId="6" r:id="rId2"/>
    <sheet name="الزرقاء جامعيات اناث" sheetId="1" r:id="rId3"/>
    <sheet name="الزرقاء جامعي تقني اناث" sheetId="5" r:id="rId4"/>
    <sheet name="الزرقاء دبلوم ذكور" sheetId="4" r:id="rId5"/>
    <sheet name="الزرقاء دبلوم فني تطبيقي ذكور" sheetId="8" r:id="rId6"/>
    <sheet name="الزرقاء دبلوم اناث" sheetId="3" r:id="rId7"/>
    <sheet name="الزرقاء دبلوم فني تطبيقي اناث" sheetId="7" r:id="rId8"/>
  </sheets>
  <definedNames>
    <definedName name="_xlnm._FilterDatabase" localSheetId="2" hidden="1">'الزرقاء جامعيات اناث'!$A$4:$J$96</definedName>
    <definedName name="_xlnm._FilterDatabase" localSheetId="0" hidden="1">'الزرقاء جامعيين ذكور'!$A$4:$J$91</definedName>
    <definedName name="_xlnm._FilterDatabase" localSheetId="6" hidden="1">'الزرقاء دبلوم اناث'!$A$4:$J$39</definedName>
    <definedName name="_xlnm._FilterDatabase" localSheetId="4" hidden="1">'الزرقاء دبلوم ذكور'!$A$4:$J$23</definedName>
  </definedNames>
  <calcPr calcId="152511"/>
</workbook>
</file>

<file path=xl/calcChain.xml><?xml version="1.0" encoding="utf-8"?>
<calcChain xmlns="http://schemas.openxmlformats.org/spreadsheetml/2006/main">
  <c r="I29" i="2" l="1"/>
  <c r="E29" i="2"/>
  <c r="E65" i="8" l="1"/>
  <c r="I65" i="8" s="1"/>
  <c r="E38" i="7"/>
  <c r="I38" i="7" s="1"/>
  <c r="E64" i="8" l="1"/>
  <c r="I64" i="8" s="1"/>
  <c r="E63" i="8"/>
  <c r="I63" i="8" s="1"/>
  <c r="E62" i="8"/>
  <c r="I62" i="8" s="1"/>
  <c r="E61" i="8"/>
  <c r="I61" i="8" s="1"/>
  <c r="E60" i="8"/>
  <c r="I60" i="8" s="1"/>
  <c r="E59" i="8"/>
  <c r="I59" i="8" s="1"/>
  <c r="E58" i="8"/>
  <c r="I58" i="8" s="1"/>
  <c r="E57" i="8"/>
  <c r="I57" i="8" s="1"/>
  <c r="E56" i="8"/>
  <c r="I56" i="8" s="1"/>
  <c r="E55" i="8"/>
  <c r="I55" i="8" s="1"/>
  <c r="E54" i="8"/>
  <c r="I54" i="8" s="1"/>
  <c r="E53" i="8"/>
  <c r="I53" i="8" s="1"/>
  <c r="E52" i="8"/>
  <c r="I52" i="8" s="1"/>
  <c r="E51" i="8"/>
  <c r="I51" i="8" s="1"/>
  <c r="E50" i="8"/>
  <c r="I50" i="8" s="1"/>
  <c r="E49" i="8"/>
  <c r="I49" i="8" s="1"/>
  <c r="E48" i="8"/>
  <c r="I48" i="8" s="1"/>
  <c r="E47" i="8"/>
  <c r="I47" i="8" s="1"/>
  <c r="E46" i="8"/>
  <c r="I46" i="8" s="1"/>
  <c r="E45" i="8"/>
  <c r="I45" i="8" s="1"/>
  <c r="E44" i="8"/>
  <c r="I44" i="8" s="1"/>
  <c r="E43" i="8"/>
  <c r="I43" i="8" s="1"/>
  <c r="E42" i="8"/>
  <c r="I42" i="8" s="1"/>
  <c r="E41" i="8"/>
  <c r="I41" i="8" s="1"/>
  <c r="E40" i="8"/>
  <c r="I40" i="8" s="1"/>
  <c r="E39" i="8"/>
  <c r="I39" i="8" s="1"/>
  <c r="E38" i="8"/>
  <c r="I38" i="8" s="1"/>
  <c r="E37" i="8"/>
  <c r="I37" i="8" s="1"/>
  <c r="E36" i="8"/>
  <c r="I36" i="8" s="1"/>
  <c r="E35" i="8"/>
  <c r="I35" i="8" s="1"/>
  <c r="E34" i="8"/>
  <c r="I34" i="8" s="1"/>
  <c r="E33" i="8"/>
  <c r="I33" i="8" s="1"/>
  <c r="E32" i="8"/>
  <c r="I32" i="8" s="1"/>
  <c r="E31" i="8"/>
  <c r="I31" i="8" s="1"/>
  <c r="E30" i="8"/>
  <c r="I30" i="8" s="1"/>
  <c r="E29" i="8"/>
  <c r="I29" i="8" s="1"/>
  <c r="E28" i="8"/>
  <c r="I28" i="8" s="1"/>
  <c r="E27" i="8"/>
  <c r="I27" i="8" s="1"/>
  <c r="E26" i="8"/>
  <c r="I26" i="8" s="1"/>
  <c r="E25" i="8"/>
  <c r="I25" i="8" s="1"/>
  <c r="E24" i="8"/>
  <c r="I24" i="8" s="1"/>
  <c r="E23" i="8"/>
  <c r="I23" i="8" s="1"/>
  <c r="E22" i="8"/>
  <c r="I22" i="8" s="1"/>
  <c r="E21" i="8"/>
  <c r="I21" i="8" s="1"/>
  <c r="E20" i="8"/>
  <c r="I20" i="8" s="1"/>
  <c r="E19" i="8"/>
  <c r="I19" i="8" s="1"/>
  <c r="E18" i="8"/>
  <c r="I18" i="8" s="1"/>
  <c r="E17" i="8"/>
  <c r="I17" i="8" s="1"/>
  <c r="E16" i="8"/>
  <c r="I16" i="8" s="1"/>
  <c r="E15" i="8"/>
  <c r="I15" i="8" s="1"/>
  <c r="E14" i="8"/>
  <c r="I14" i="8" s="1"/>
  <c r="E13" i="8"/>
  <c r="I13" i="8" s="1"/>
  <c r="E12" i="8"/>
  <c r="I12" i="8" s="1"/>
  <c r="E11" i="8"/>
  <c r="I11" i="8" s="1"/>
  <c r="E10" i="8"/>
  <c r="I10" i="8" s="1"/>
  <c r="E9" i="8"/>
  <c r="I9" i="8" s="1"/>
  <c r="E8" i="8"/>
  <c r="I8" i="8" s="1"/>
  <c r="E7" i="8"/>
  <c r="I7" i="8" s="1"/>
  <c r="E6" i="8"/>
  <c r="I6" i="8" s="1"/>
  <c r="E5" i="8"/>
  <c r="I5" i="8" s="1"/>
  <c r="E4" i="8"/>
  <c r="I4" i="8" s="1"/>
  <c r="E37" i="7"/>
  <c r="I37" i="7" s="1"/>
  <c r="E36" i="7"/>
  <c r="I36" i="7" s="1"/>
  <c r="E35" i="7"/>
  <c r="I35" i="7" s="1"/>
  <c r="E34" i="7"/>
  <c r="I34" i="7" s="1"/>
  <c r="E33" i="7"/>
  <c r="I33" i="7" s="1"/>
  <c r="E32" i="7"/>
  <c r="I32" i="7" s="1"/>
  <c r="E31" i="7"/>
  <c r="I31" i="7" s="1"/>
  <c r="E30" i="7"/>
  <c r="I30" i="7" s="1"/>
  <c r="E29" i="7"/>
  <c r="I29" i="7" s="1"/>
  <c r="E28" i="7"/>
  <c r="I28" i="7" s="1"/>
  <c r="E27" i="7"/>
  <c r="I27" i="7" s="1"/>
  <c r="E26" i="7"/>
  <c r="I26" i="7" s="1"/>
  <c r="E25" i="7"/>
  <c r="I25" i="7" s="1"/>
  <c r="E24" i="7"/>
  <c r="I24" i="7" s="1"/>
  <c r="E23" i="7"/>
  <c r="I23" i="7" s="1"/>
  <c r="E22" i="7"/>
  <c r="I22" i="7" s="1"/>
  <c r="E21" i="7"/>
  <c r="I21" i="7" s="1"/>
  <c r="E20" i="7"/>
  <c r="I20" i="7" s="1"/>
  <c r="E19" i="7"/>
  <c r="I19" i="7" s="1"/>
  <c r="E18" i="7"/>
  <c r="I18" i="7" s="1"/>
  <c r="E17" i="7"/>
  <c r="I17" i="7" s="1"/>
  <c r="E16" i="7"/>
  <c r="I16" i="7" s="1"/>
  <c r="E15" i="7"/>
  <c r="I15" i="7" s="1"/>
  <c r="E14" i="7"/>
  <c r="I14" i="7" s="1"/>
  <c r="E13" i="7"/>
  <c r="I13" i="7" s="1"/>
  <c r="E12" i="7"/>
  <c r="I12" i="7" s="1"/>
  <c r="E11" i="7"/>
  <c r="I11" i="7" s="1"/>
  <c r="E10" i="7"/>
  <c r="I10" i="7" s="1"/>
  <c r="E9" i="7"/>
  <c r="I9" i="7" s="1"/>
  <c r="E8" i="7"/>
  <c r="I8" i="7" s="1"/>
  <c r="E7" i="7"/>
  <c r="I7" i="7" s="1"/>
  <c r="E6" i="7"/>
  <c r="I6" i="7" s="1"/>
  <c r="E5" i="7"/>
  <c r="I5" i="7" s="1"/>
  <c r="E4" i="7"/>
  <c r="I4" i="7" s="1"/>
  <c r="E47" i="6"/>
  <c r="I47" i="6" s="1"/>
  <c r="E46" i="6"/>
  <c r="I46" i="6" s="1"/>
  <c r="E45" i="6"/>
  <c r="I45" i="6" s="1"/>
  <c r="E44" i="6"/>
  <c r="I44" i="6" s="1"/>
  <c r="E43" i="6"/>
  <c r="I43" i="6" s="1"/>
  <c r="E42" i="6"/>
  <c r="I42" i="6" s="1"/>
  <c r="E41" i="6"/>
  <c r="I41" i="6" s="1"/>
  <c r="E40" i="6"/>
  <c r="I40" i="6" s="1"/>
  <c r="E39" i="6"/>
  <c r="I39" i="6" s="1"/>
  <c r="E38" i="6"/>
  <c r="I38" i="6" s="1"/>
  <c r="E37" i="6"/>
  <c r="I37" i="6" s="1"/>
  <c r="E36" i="6"/>
  <c r="I36" i="6" s="1"/>
  <c r="E35" i="6"/>
  <c r="I35" i="6" s="1"/>
  <c r="E34" i="6"/>
  <c r="I34" i="6" s="1"/>
  <c r="E33" i="6"/>
  <c r="I33" i="6" s="1"/>
  <c r="E32" i="6"/>
  <c r="I32" i="6" s="1"/>
  <c r="E31" i="6"/>
  <c r="I31" i="6" s="1"/>
  <c r="E30" i="6"/>
  <c r="I30" i="6" s="1"/>
  <c r="E29" i="6"/>
  <c r="I29" i="6" s="1"/>
  <c r="E28" i="6"/>
  <c r="I28" i="6" s="1"/>
  <c r="E27" i="6"/>
  <c r="I27" i="6" s="1"/>
  <c r="E26" i="6"/>
  <c r="I26" i="6" s="1"/>
  <c r="E25" i="6"/>
  <c r="I25" i="6" s="1"/>
  <c r="E24" i="6"/>
  <c r="I24" i="6" s="1"/>
  <c r="E23" i="6"/>
  <c r="I23" i="6" s="1"/>
  <c r="E22" i="6"/>
  <c r="I22" i="6" s="1"/>
  <c r="E21" i="6"/>
  <c r="I21" i="6" s="1"/>
  <c r="E20" i="6"/>
  <c r="I20" i="6" s="1"/>
  <c r="E19" i="6"/>
  <c r="I19" i="6" s="1"/>
  <c r="E18" i="6"/>
  <c r="I18" i="6" s="1"/>
  <c r="E17" i="6"/>
  <c r="I17" i="6" s="1"/>
  <c r="E16" i="6"/>
  <c r="I16" i="6" s="1"/>
  <c r="E15" i="6"/>
  <c r="I15" i="6" s="1"/>
  <c r="E14" i="6"/>
  <c r="I14" i="6" s="1"/>
  <c r="E13" i="6"/>
  <c r="I13" i="6" s="1"/>
  <c r="E12" i="6"/>
  <c r="I12" i="6" s="1"/>
  <c r="E11" i="6"/>
  <c r="I11" i="6" s="1"/>
  <c r="E10" i="6"/>
  <c r="I10" i="6" s="1"/>
  <c r="E9" i="6"/>
  <c r="I9" i="6" s="1"/>
  <c r="E8" i="6"/>
  <c r="I8" i="6" s="1"/>
  <c r="E7" i="6"/>
  <c r="I7" i="6" s="1"/>
  <c r="E6" i="6"/>
  <c r="I6" i="6" s="1"/>
  <c r="E5" i="6"/>
  <c r="I5" i="6" s="1"/>
  <c r="E4" i="6"/>
  <c r="I4" i="6" s="1"/>
  <c r="E38" i="5" l="1"/>
  <c r="I38" i="5" s="1"/>
  <c r="E37" i="5"/>
  <c r="I37" i="5" s="1"/>
  <c r="E36" i="5"/>
  <c r="I36" i="5" s="1"/>
  <c r="E35" i="5"/>
  <c r="I35" i="5" s="1"/>
  <c r="E34" i="5"/>
  <c r="I34" i="5" s="1"/>
  <c r="E33" i="5"/>
  <c r="I33" i="5" s="1"/>
  <c r="E32" i="5"/>
  <c r="I32" i="5" s="1"/>
  <c r="E31" i="5"/>
  <c r="I31" i="5" s="1"/>
  <c r="E30" i="5"/>
  <c r="I30" i="5" s="1"/>
  <c r="E29" i="5"/>
  <c r="I29" i="5" s="1"/>
  <c r="E28" i="5"/>
  <c r="I28" i="5" s="1"/>
  <c r="E27" i="5"/>
  <c r="I27" i="5" s="1"/>
  <c r="E26" i="5"/>
  <c r="I26" i="5" s="1"/>
  <c r="E25" i="5"/>
  <c r="I25" i="5" s="1"/>
  <c r="E24" i="5"/>
  <c r="I24" i="5" s="1"/>
  <c r="E23" i="5"/>
  <c r="I23" i="5" s="1"/>
  <c r="E22" i="5"/>
  <c r="I22" i="5" s="1"/>
  <c r="E21" i="5"/>
  <c r="I21" i="5" s="1"/>
  <c r="E20" i="5"/>
  <c r="I20" i="5" s="1"/>
  <c r="E19" i="5"/>
  <c r="I19" i="5" s="1"/>
  <c r="E18" i="5"/>
  <c r="I18" i="5" s="1"/>
  <c r="E17" i="5"/>
  <c r="I17" i="5" s="1"/>
  <c r="E16" i="5"/>
  <c r="I16" i="5" s="1"/>
  <c r="E15" i="5"/>
  <c r="I15" i="5" s="1"/>
  <c r="E14" i="5"/>
  <c r="I14" i="5" s="1"/>
  <c r="E13" i="5"/>
  <c r="I13" i="5" s="1"/>
  <c r="E12" i="5"/>
  <c r="I12" i="5" s="1"/>
  <c r="E11" i="5"/>
  <c r="I11" i="5" s="1"/>
  <c r="E10" i="5"/>
  <c r="I10" i="5" s="1"/>
  <c r="E9" i="5"/>
  <c r="I9" i="5" s="1"/>
  <c r="E8" i="5"/>
  <c r="I8" i="5" s="1"/>
  <c r="E7" i="5"/>
  <c r="I7" i="5" s="1"/>
  <c r="E6" i="5"/>
  <c r="I6" i="5" s="1"/>
  <c r="E5" i="5"/>
  <c r="I5" i="5" s="1"/>
  <c r="E4" i="5"/>
  <c r="I4" i="5" s="1"/>
  <c r="E7" i="4" l="1"/>
  <c r="I7" i="4" s="1"/>
  <c r="E6" i="4"/>
  <c r="I6" i="4" s="1"/>
  <c r="E5" i="4"/>
  <c r="I5" i="4" s="1"/>
  <c r="E23" i="2"/>
  <c r="I23" i="2" s="1"/>
  <c r="E24" i="2"/>
  <c r="I24" i="2" s="1"/>
  <c r="E25" i="2"/>
  <c r="I25" i="2" s="1"/>
  <c r="E26" i="2"/>
  <c r="I26" i="2" s="1"/>
  <c r="E27" i="2"/>
  <c r="I27" i="2" s="1"/>
  <c r="E28" i="2"/>
  <c r="I28" i="2" s="1"/>
  <c r="E30" i="2"/>
  <c r="I30" i="2" s="1"/>
  <c r="E31" i="2"/>
  <c r="I31" i="2" s="1"/>
  <c r="E32" i="2"/>
  <c r="I32" i="2" s="1"/>
  <c r="E33" i="2"/>
  <c r="I33" i="2" s="1"/>
  <c r="E34" i="2"/>
  <c r="I34" i="2" s="1"/>
  <c r="E35" i="1"/>
  <c r="I35" i="1" s="1"/>
  <c r="E34" i="1"/>
  <c r="I34" i="1" s="1"/>
  <c r="E33" i="1"/>
  <c r="I33" i="1" s="1"/>
  <c r="E32" i="1"/>
  <c r="I32" i="1" s="1"/>
  <c r="E31" i="1"/>
  <c r="I31" i="1" s="1"/>
  <c r="E30" i="1"/>
  <c r="I30" i="1" s="1"/>
  <c r="E29" i="1"/>
  <c r="I29" i="1" s="1"/>
  <c r="E28" i="1"/>
  <c r="I28" i="1" s="1"/>
  <c r="E27" i="1"/>
  <c r="I27" i="1" s="1"/>
  <c r="E26" i="1"/>
  <c r="I26" i="1" s="1"/>
  <c r="E25" i="1"/>
  <c r="I25" i="1" s="1"/>
  <c r="E7" i="3" l="1"/>
  <c r="I7" i="3" s="1"/>
  <c r="E6" i="3"/>
  <c r="I6" i="3" s="1"/>
  <c r="E5" i="3"/>
  <c r="I5" i="3" s="1"/>
  <c r="E21" i="2"/>
  <c r="I21" i="2" s="1"/>
  <c r="E20" i="2"/>
  <c r="I20" i="2" s="1"/>
  <c r="E19" i="2"/>
  <c r="I19" i="2" s="1"/>
  <c r="E18" i="2"/>
  <c r="I18" i="2" s="1"/>
  <c r="E17" i="2"/>
  <c r="I17" i="2" s="1"/>
  <c r="E16" i="2"/>
  <c r="I16" i="2" s="1"/>
  <c r="E15" i="2"/>
  <c r="I15" i="2" s="1"/>
  <c r="E14" i="2"/>
  <c r="I14" i="2" s="1"/>
  <c r="E13" i="2"/>
  <c r="I13" i="2" s="1"/>
  <c r="E12" i="2"/>
  <c r="I12" i="2" s="1"/>
  <c r="E11" i="2"/>
  <c r="I11" i="2" s="1"/>
  <c r="E10" i="2"/>
  <c r="I10" i="2" s="1"/>
  <c r="E9" i="2"/>
  <c r="I9" i="2" s="1"/>
  <c r="E8" i="2"/>
  <c r="I8" i="2" s="1"/>
  <c r="E7" i="2"/>
  <c r="I7" i="2" s="1"/>
  <c r="E6" i="2"/>
  <c r="I6" i="2" s="1"/>
  <c r="E23" i="1"/>
  <c r="I23" i="1" s="1"/>
  <c r="E22" i="1"/>
  <c r="I22" i="1" s="1"/>
  <c r="E21" i="1"/>
  <c r="I21" i="1" s="1"/>
  <c r="E20" i="1"/>
  <c r="I20" i="1" s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I13" i="1" s="1"/>
  <c r="E12" i="1"/>
  <c r="I12" i="1" s="1"/>
  <c r="E11" i="1"/>
  <c r="I11" i="1" s="1"/>
  <c r="E10" i="1"/>
  <c r="I10" i="1" s="1"/>
  <c r="E9" i="1"/>
  <c r="I9" i="1" s="1"/>
  <c r="E8" i="1"/>
  <c r="I8" i="1" s="1"/>
  <c r="E7" i="1"/>
  <c r="I7" i="1" s="1"/>
  <c r="E6" i="1"/>
  <c r="I6" i="1" s="1"/>
  <c r="E36" i="2" l="1"/>
  <c r="I36" i="2" s="1"/>
  <c r="J36" i="2" s="1"/>
  <c r="E39" i="2"/>
  <c r="I39" i="2" s="1"/>
  <c r="J39" i="2" s="1"/>
  <c r="E43" i="2"/>
  <c r="I43" i="2" s="1"/>
  <c r="J43" i="2" s="1"/>
  <c r="E45" i="2"/>
  <c r="I45" i="2" s="1"/>
  <c r="J45" i="2" s="1"/>
  <c r="E42" i="2"/>
  <c r="I42" i="2" s="1"/>
  <c r="J42" i="2" s="1"/>
  <c r="E44" i="2"/>
  <c r="I44" i="2" s="1"/>
  <c r="J44" i="2" s="1"/>
  <c r="E46" i="2"/>
  <c r="I46" i="2" s="1"/>
  <c r="J46" i="2" s="1"/>
  <c r="E47" i="2"/>
  <c r="I47" i="2" s="1"/>
  <c r="J47" i="2" s="1"/>
  <c r="E40" i="2"/>
  <c r="I40" i="2" s="1"/>
  <c r="E41" i="2"/>
  <c r="I41" i="2" s="1"/>
  <c r="E38" i="2"/>
  <c r="I38" i="2" s="1"/>
  <c r="J38" i="2" s="1"/>
  <c r="E37" i="2"/>
  <c r="I37" i="2" s="1"/>
  <c r="J37" i="2" s="1"/>
  <c r="E51" i="2"/>
  <c r="I51" i="2" s="1"/>
  <c r="J51" i="2" s="1"/>
  <c r="E55" i="2"/>
  <c r="I55" i="2" s="1"/>
  <c r="J55" i="2" s="1"/>
  <c r="E54" i="2"/>
  <c r="I54" i="2" s="1"/>
  <c r="J54" i="2" s="1"/>
  <c r="E52" i="2"/>
  <c r="I52" i="2" s="1"/>
  <c r="J52" i="2" s="1"/>
  <c r="E53" i="2"/>
  <c r="I53" i="2" s="1"/>
  <c r="J53" i="2" s="1"/>
  <c r="E50" i="2"/>
  <c r="I50" i="2" s="1"/>
  <c r="J50" i="2" s="1"/>
  <c r="E49" i="2"/>
  <c r="I49" i="2" s="1"/>
  <c r="J49" i="2" s="1"/>
  <c r="E81" i="2"/>
  <c r="I81" i="2" s="1"/>
  <c r="E64" i="2"/>
  <c r="I64" i="2" s="1"/>
  <c r="J64" i="2" s="1"/>
  <c r="E78" i="2"/>
  <c r="I78" i="2" s="1"/>
  <c r="J78" i="2" s="1"/>
  <c r="E73" i="2"/>
  <c r="I73" i="2" s="1"/>
  <c r="J73" i="2" s="1"/>
  <c r="E57" i="2"/>
  <c r="I57" i="2" s="1"/>
  <c r="J57" i="2" s="1"/>
  <c r="E63" i="2"/>
  <c r="I63" i="2" s="1"/>
  <c r="J63" i="2" s="1"/>
  <c r="E72" i="2"/>
  <c r="I72" i="2" s="1"/>
  <c r="J72" i="2" s="1"/>
  <c r="E75" i="2"/>
  <c r="I75" i="2" s="1"/>
  <c r="J75" i="2" s="1"/>
  <c r="E61" i="2"/>
  <c r="I61" i="2" s="1"/>
  <c r="J61" i="2" s="1"/>
  <c r="E58" i="2"/>
  <c r="I58" i="2" s="1"/>
  <c r="J58" i="2" s="1"/>
  <c r="E60" i="2"/>
  <c r="I60" i="2" s="1"/>
  <c r="E74" i="2"/>
  <c r="I74" i="2" s="1"/>
  <c r="J74" i="2" s="1"/>
  <c r="E68" i="2"/>
  <c r="I68" i="2" s="1"/>
  <c r="J68" i="2" s="1"/>
  <c r="E82" i="2"/>
  <c r="I82" i="2" s="1"/>
  <c r="J82" i="2" s="1"/>
  <c r="E70" i="2"/>
  <c r="I70" i="2" s="1"/>
  <c r="J70" i="2" s="1"/>
  <c r="E69" i="2"/>
  <c r="I69" i="2" s="1"/>
  <c r="J69" i="2" s="1"/>
  <c r="E76" i="2"/>
  <c r="I76" i="2" s="1"/>
  <c r="E67" i="2"/>
  <c r="I67" i="2" s="1"/>
  <c r="J67" i="2" s="1"/>
  <c r="E79" i="2"/>
  <c r="I79" i="2" s="1"/>
  <c r="J79" i="2" s="1"/>
  <c r="E62" i="2"/>
  <c r="I62" i="2" s="1"/>
  <c r="J62" i="2" s="1"/>
  <c r="E65" i="2"/>
  <c r="I65" i="2" s="1"/>
  <c r="J65" i="2" s="1"/>
  <c r="E59" i="2"/>
  <c r="I59" i="2" s="1"/>
  <c r="J59" i="2" s="1"/>
  <c r="E66" i="2"/>
  <c r="I66" i="2" s="1"/>
  <c r="J66" i="2" s="1"/>
  <c r="E83" i="2"/>
  <c r="I83" i="2" s="1"/>
  <c r="J83" i="2" s="1"/>
  <c r="E84" i="2"/>
  <c r="I84" i="2" s="1"/>
  <c r="E80" i="2"/>
  <c r="I80" i="2" s="1"/>
  <c r="E85" i="2"/>
  <c r="I85" i="2" s="1"/>
  <c r="E77" i="2"/>
  <c r="I77" i="2" s="1"/>
  <c r="E71" i="2"/>
  <c r="I71" i="2" s="1"/>
  <c r="E89" i="2"/>
  <c r="I89" i="2" s="1"/>
  <c r="J89" i="2" s="1"/>
  <c r="E90" i="2"/>
  <c r="I90" i="2" s="1"/>
  <c r="E88" i="2"/>
  <c r="I88" i="2" s="1"/>
  <c r="J88" i="2" s="1"/>
  <c r="E87" i="2"/>
  <c r="I87" i="2" s="1"/>
  <c r="E91" i="2"/>
  <c r="I91" i="2" s="1"/>
  <c r="E9" i="3"/>
  <c r="I9" i="3" s="1"/>
  <c r="J9" i="3" s="1"/>
  <c r="E11" i="3"/>
  <c r="I11" i="3" s="1"/>
  <c r="J11" i="3" s="1"/>
  <c r="E10" i="3"/>
  <c r="I10" i="3" s="1"/>
  <c r="J10" i="3" s="1"/>
  <c r="E14" i="3"/>
  <c r="I14" i="3" s="1"/>
  <c r="J14" i="3" s="1"/>
  <c r="E13" i="3"/>
  <c r="I13" i="3" s="1"/>
  <c r="J13" i="3" s="1"/>
  <c r="E25" i="3"/>
  <c r="I25" i="3" s="1"/>
  <c r="J25" i="3" s="1"/>
  <c r="E29" i="3"/>
  <c r="I29" i="3" s="1"/>
  <c r="J29" i="3" s="1"/>
  <c r="E17" i="3"/>
  <c r="I17" i="3" s="1"/>
  <c r="J17" i="3" s="1"/>
  <c r="E19" i="3"/>
  <c r="I19" i="3" s="1"/>
  <c r="J19" i="3" s="1"/>
  <c r="E16" i="3"/>
  <c r="I16" i="3" s="1"/>
  <c r="J16" i="3" s="1"/>
  <c r="E18" i="3"/>
  <c r="I18" i="3" s="1"/>
  <c r="J18" i="3" s="1"/>
  <c r="E31" i="3"/>
  <c r="I31" i="3" s="1"/>
  <c r="E33" i="3"/>
  <c r="I33" i="3" s="1"/>
  <c r="E34" i="3"/>
  <c r="I34" i="3" s="1"/>
  <c r="J34" i="3" s="1"/>
  <c r="E21" i="3"/>
  <c r="I21" i="3" s="1"/>
  <c r="J21" i="3" s="1"/>
  <c r="E23" i="3"/>
  <c r="I23" i="3" s="1"/>
  <c r="J23" i="3" s="1"/>
  <c r="E20" i="3"/>
  <c r="I20" i="3" s="1"/>
  <c r="J20" i="3" s="1"/>
  <c r="E32" i="3"/>
  <c r="I32" i="3" s="1"/>
  <c r="J32" i="3" s="1"/>
  <c r="E24" i="3"/>
  <c r="I24" i="3" s="1"/>
  <c r="J24" i="3" s="1"/>
  <c r="E22" i="3"/>
  <c r="I22" i="3" s="1"/>
  <c r="J22" i="3" s="1"/>
  <c r="E36" i="3"/>
  <c r="I36" i="3" s="1"/>
  <c r="J36" i="3" s="1"/>
  <c r="E35" i="3"/>
  <c r="I35" i="3" s="1"/>
  <c r="E37" i="3"/>
  <c r="I37" i="3" s="1"/>
  <c r="E28" i="3"/>
  <c r="I28" i="3" s="1"/>
  <c r="E30" i="3"/>
  <c r="I30" i="3" s="1"/>
  <c r="J30" i="3" s="1"/>
  <c r="E27" i="3"/>
  <c r="I27" i="3" s="1"/>
  <c r="J27" i="3" s="1"/>
  <c r="E26" i="3"/>
  <c r="I26" i="3" s="1"/>
  <c r="J26" i="3" s="1"/>
  <c r="E39" i="3"/>
  <c r="I39" i="3" s="1"/>
  <c r="J39" i="3" s="1"/>
  <c r="E9" i="4"/>
  <c r="I9" i="4" s="1"/>
  <c r="J9" i="4" s="1"/>
  <c r="E16" i="4"/>
  <c r="I16" i="4" s="1"/>
  <c r="J16" i="4" s="1"/>
  <c r="E12" i="4"/>
  <c r="I12" i="4" s="1"/>
  <c r="J12" i="4" s="1"/>
  <c r="E13" i="4"/>
  <c r="I13" i="4" s="1"/>
  <c r="E17" i="4"/>
  <c r="I17" i="4" s="1"/>
  <c r="J17" i="4" s="1"/>
  <c r="E15" i="4"/>
  <c r="I15" i="4" s="1"/>
  <c r="J15" i="4" s="1"/>
  <c r="E18" i="4"/>
  <c r="I18" i="4" s="1"/>
  <c r="J18" i="4" s="1"/>
  <c r="E21" i="4"/>
  <c r="I21" i="4" s="1"/>
  <c r="J21" i="4" s="1"/>
  <c r="E14" i="4"/>
  <c r="I14" i="4" s="1"/>
  <c r="E11" i="4"/>
  <c r="I11" i="4" s="1"/>
  <c r="E22" i="4"/>
  <c r="I22" i="4" s="1"/>
  <c r="E19" i="4"/>
  <c r="I19" i="4" s="1"/>
  <c r="E20" i="4"/>
  <c r="I20" i="4" s="1"/>
  <c r="J20" i="4" s="1"/>
  <c r="E23" i="4"/>
  <c r="I23" i="4" s="1"/>
  <c r="J23" i="4" s="1"/>
  <c r="E37" i="1"/>
  <c r="I37" i="1" s="1"/>
  <c r="J37" i="1" s="1"/>
  <c r="E44" i="1"/>
  <c r="I44" i="1" s="1"/>
  <c r="J44" i="1" s="1"/>
  <c r="E43" i="1"/>
  <c r="I43" i="1" s="1"/>
  <c r="E46" i="1"/>
  <c r="I46" i="1" s="1"/>
  <c r="J46" i="1" s="1"/>
  <c r="E41" i="1"/>
  <c r="I41" i="1" s="1"/>
  <c r="J41" i="1" s="1"/>
  <c r="E45" i="1"/>
  <c r="I45" i="1" s="1"/>
  <c r="J45" i="1" s="1"/>
  <c r="E47" i="1"/>
  <c r="I47" i="1" s="1"/>
  <c r="J47" i="1" s="1"/>
  <c r="E48" i="1"/>
  <c r="I48" i="1" s="1"/>
  <c r="J48" i="1" s="1"/>
  <c r="E42" i="1"/>
  <c r="I42" i="1" s="1"/>
  <c r="J42" i="1" s="1"/>
  <c r="E40" i="1"/>
  <c r="I40" i="1" s="1"/>
  <c r="J40" i="1" s="1"/>
  <c r="E39" i="1"/>
  <c r="I39" i="1" s="1"/>
  <c r="J39" i="1" s="1"/>
  <c r="E38" i="1"/>
  <c r="I38" i="1" s="1"/>
  <c r="J38" i="1" s="1"/>
  <c r="E52" i="1"/>
  <c r="I52" i="1" s="1"/>
  <c r="J52" i="1" s="1"/>
  <c r="E54" i="1"/>
  <c r="I54" i="1" s="1"/>
  <c r="J54" i="1" s="1"/>
  <c r="E55" i="1"/>
  <c r="I55" i="1" s="1"/>
  <c r="J55" i="1" s="1"/>
  <c r="E53" i="1"/>
  <c r="I53" i="1" s="1"/>
  <c r="J53" i="1" s="1"/>
  <c r="E51" i="1"/>
  <c r="I51" i="1" s="1"/>
  <c r="J51" i="1" s="1"/>
  <c r="E50" i="1"/>
  <c r="I50" i="1" s="1"/>
  <c r="J50" i="1" s="1"/>
  <c r="E61" i="1"/>
  <c r="I61" i="1" s="1"/>
  <c r="E74" i="1"/>
  <c r="I74" i="1" s="1"/>
  <c r="J74" i="1" s="1"/>
  <c r="E79" i="1"/>
  <c r="I79" i="1" s="1"/>
  <c r="J79" i="1" s="1"/>
  <c r="E57" i="1"/>
  <c r="I57" i="1" s="1"/>
  <c r="J57" i="1" s="1"/>
  <c r="E59" i="1"/>
  <c r="I59" i="1" s="1"/>
  <c r="J59" i="1" s="1"/>
  <c r="E76" i="1"/>
  <c r="I76" i="1" s="1"/>
  <c r="J76" i="1" s="1"/>
  <c r="E62" i="1"/>
  <c r="I62" i="1" s="1"/>
  <c r="E65" i="1"/>
  <c r="I65" i="1" s="1"/>
  <c r="J65" i="1" s="1"/>
  <c r="E68" i="1"/>
  <c r="I68" i="1" s="1"/>
  <c r="E80" i="1"/>
  <c r="I80" i="1" s="1"/>
  <c r="J80" i="1" s="1"/>
  <c r="E58" i="1"/>
  <c r="I58" i="1" s="1"/>
  <c r="J58" i="1" s="1"/>
  <c r="E77" i="1"/>
  <c r="I77" i="1" s="1"/>
  <c r="J77" i="1" s="1"/>
  <c r="E69" i="1"/>
  <c r="I69" i="1" s="1"/>
  <c r="E87" i="1"/>
  <c r="I87" i="1" s="1"/>
  <c r="J87" i="1" s="1"/>
  <c r="E66" i="1"/>
  <c r="I66" i="1" s="1"/>
  <c r="J66" i="1" s="1"/>
  <c r="E60" i="1"/>
  <c r="I60" i="1" s="1"/>
  <c r="J60" i="1" s="1"/>
  <c r="E71" i="1"/>
  <c r="I71" i="1" s="1"/>
  <c r="J71" i="1" s="1"/>
  <c r="E64" i="1"/>
  <c r="I64" i="1" s="1"/>
  <c r="E88" i="1"/>
  <c r="I88" i="1" s="1"/>
  <c r="E82" i="1"/>
  <c r="I82" i="1" s="1"/>
  <c r="J82" i="1" s="1"/>
  <c r="E72" i="1"/>
  <c r="I72" i="1" s="1"/>
  <c r="J72" i="1" s="1"/>
  <c r="E67" i="1"/>
  <c r="I67" i="1" s="1"/>
  <c r="J67" i="1" s="1"/>
  <c r="E63" i="1"/>
  <c r="I63" i="1" s="1"/>
  <c r="E70" i="1"/>
  <c r="I70" i="1" s="1"/>
  <c r="J70" i="1" s="1"/>
  <c r="E89" i="1"/>
  <c r="I89" i="1" s="1"/>
  <c r="J89" i="1" s="1"/>
  <c r="E90" i="1"/>
  <c r="I90" i="1" s="1"/>
  <c r="E86" i="1"/>
  <c r="I86" i="1" s="1"/>
  <c r="E84" i="1"/>
  <c r="I84" i="1" s="1"/>
  <c r="E85" i="1"/>
  <c r="I85" i="1" s="1"/>
  <c r="E81" i="1"/>
  <c r="I81" i="1" s="1"/>
  <c r="E83" i="1"/>
  <c r="I83" i="1" s="1"/>
  <c r="E91" i="1"/>
  <c r="I91" i="1" s="1"/>
  <c r="E73" i="1"/>
  <c r="I73" i="1" s="1"/>
  <c r="E78" i="1"/>
  <c r="I78" i="1" s="1"/>
  <c r="E75" i="1"/>
  <c r="I75" i="1" s="1"/>
  <c r="J75" i="1" s="1"/>
  <c r="E95" i="1"/>
  <c r="I95" i="1" s="1"/>
  <c r="J95" i="1" s="1"/>
  <c r="E96" i="1"/>
  <c r="I96" i="1" s="1"/>
  <c r="J96" i="1" s="1"/>
  <c r="E94" i="1"/>
  <c r="I94" i="1" s="1"/>
  <c r="J94" i="1" s="1"/>
  <c r="E93" i="1"/>
  <c r="I93" i="1" s="1"/>
  <c r="J93" i="1" s="1"/>
</calcChain>
</file>

<file path=xl/sharedStrings.xml><?xml version="1.0" encoding="utf-8"?>
<sst xmlns="http://schemas.openxmlformats.org/spreadsheetml/2006/main" count="569" uniqueCount="179">
  <si>
    <t>طبية</t>
  </si>
  <si>
    <t>هندسية</t>
  </si>
  <si>
    <t>إدارية</t>
  </si>
  <si>
    <t xml:space="preserve">ادارة اعمال </t>
  </si>
  <si>
    <t xml:space="preserve">ادارة فنادق (عام) </t>
  </si>
  <si>
    <t xml:space="preserve">ادارة مستشفيات </t>
  </si>
  <si>
    <t xml:space="preserve">ادارةالمكاتب والمعلومات </t>
  </si>
  <si>
    <t xml:space="preserve">بيئة ودراسات بيئية(علوم البيئة) </t>
  </si>
  <si>
    <t xml:space="preserve">تخطيط </t>
  </si>
  <si>
    <t xml:space="preserve">تنميه </t>
  </si>
  <si>
    <t xml:space="preserve">دراسات سكانيه (ديموغرافيا) </t>
  </si>
  <si>
    <t xml:space="preserve">صحافه واعلام </t>
  </si>
  <si>
    <t xml:space="preserve">علوم اداريه </t>
  </si>
  <si>
    <t xml:space="preserve">علوم سياسيه </t>
  </si>
  <si>
    <t xml:space="preserve">نظم المعلومات الادارية </t>
  </si>
  <si>
    <t>تجارية ومالية</t>
  </si>
  <si>
    <t xml:space="preserve">اقتصاد </t>
  </si>
  <si>
    <t xml:space="preserve">تأمين </t>
  </si>
  <si>
    <t xml:space="preserve">تسويق </t>
  </si>
  <si>
    <t xml:space="preserve">سياحه وعلوم سياحيه </t>
  </si>
  <si>
    <t>علوم مصرفية ومالية</t>
  </si>
  <si>
    <t xml:space="preserve">محاسبة </t>
  </si>
  <si>
    <t>تعليمية</t>
  </si>
  <si>
    <t xml:space="preserve">احياء </t>
  </si>
  <si>
    <t xml:space="preserve">ادارة مدرسية واشراف ومناهج </t>
  </si>
  <si>
    <t xml:space="preserve">اقتصاد منزلي </t>
  </si>
  <si>
    <t xml:space="preserve">اللغة الانجليزية وآدابها </t>
  </si>
  <si>
    <t xml:space="preserve">اللغة العربية وآدابها </t>
  </si>
  <si>
    <t xml:space="preserve">تاريخ </t>
  </si>
  <si>
    <t xml:space="preserve">تربية ابتدائية وطفل </t>
  </si>
  <si>
    <t xml:space="preserve">تربية خاصة وتأهيل </t>
  </si>
  <si>
    <t xml:space="preserve">تربية رياضية </t>
  </si>
  <si>
    <t xml:space="preserve">تربية مهنية </t>
  </si>
  <si>
    <t xml:space="preserve">تربية وتعليم </t>
  </si>
  <si>
    <t xml:space="preserve">جغرافيا </t>
  </si>
  <si>
    <t xml:space="preserve">جيولوجيا (علوم الأرض) </t>
  </si>
  <si>
    <t xml:space="preserve">خياطة/تصميم الازياء وتصنيع الملابس </t>
  </si>
  <si>
    <t xml:space="preserve">رياضيات </t>
  </si>
  <si>
    <t xml:space="preserve">شريعةودراسات اسلاميه </t>
  </si>
  <si>
    <t xml:space="preserve">علم اجتماع </t>
  </si>
  <si>
    <t xml:space="preserve">علم نفس وارشاد </t>
  </si>
  <si>
    <t xml:space="preserve">علوم عامةوطبيعية </t>
  </si>
  <si>
    <t xml:space="preserve">فلسفة </t>
  </si>
  <si>
    <t xml:space="preserve">فنون جميلة </t>
  </si>
  <si>
    <t>فيزياء</t>
  </si>
  <si>
    <t xml:space="preserve">كيمياء </t>
  </si>
  <si>
    <t xml:space="preserve">لغات اجنبي-ة </t>
  </si>
  <si>
    <t xml:space="preserve">لغويات </t>
  </si>
  <si>
    <t xml:space="preserve">مجال/اجتماعيات +دراسات اجتماعية </t>
  </si>
  <si>
    <t xml:space="preserve">مجال/تربية رياضية </t>
  </si>
  <si>
    <t xml:space="preserve">مجال/رياضيات </t>
  </si>
  <si>
    <t xml:space="preserve">مجال/شريعة ودراسات اسلامية </t>
  </si>
  <si>
    <t xml:space="preserve">مجال/علوم عامة وطبيعية </t>
  </si>
  <si>
    <t xml:space="preserve">مجال/فنون جميلة </t>
  </si>
  <si>
    <t xml:space="preserve">مجال/لغات اخرى غير الانجليزية </t>
  </si>
  <si>
    <t xml:space="preserve">مجال/لغة انجليزية </t>
  </si>
  <si>
    <t xml:space="preserve">مجال/لغة عربية </t>
  </si>
  <si>
    <t xml:space="preserve">مكتبات وتوثيق+مصادر تعليميةومكتبات </t>
  </si>
  <si>
    <t>أخرى</t>
  </si>
  <si>
    <t xml:space="preserve">اثار </t>
  </si>
  <si>
    <t xml:space="preserve">احصاء </t>
  </si>
  <si>
    <t xml:space="preserve">حقوق </t>
  </si>
  <si>
    <t xml:space="preserve">علوم الحاسب الالي </t>
  </si>
  <si>
    <t xml:space="preserve">نظم المعلومات الجغرافيةوالاستشعار عن بعد </t>
  </si>
  <si>
    <t xml:space="preserve">النقل البحري والتجاري </t>
  </si>
  <si>
    <t xml:space="preserve">اجتماعيات </t>
  </si>
  <si>
    <t xml:space="preserve">اداب </t>
  </si>
  <si>
    <t xml:space="preserve">علوم تقنيه(تكنولوجيا) </t>
  </si>
  <si>
    <t xml:space="preserve">ادارة لوازم ومستودعات </t>
  </si>
  <si>
    <t>حساب كميات (دبلوم كليات مجتمع)</t>
  </si>
  <si>
    <t xml:space="preserve">معلم صف - حاسوب </t>
  </si>
  <si>
    <t xml:space="preserve">ارصاد جويه </t>
  </si>
  <si>
    <t xml:space="preserve">سلامة مهنية </t>
  </si>
  <si>
    <t xml:space="preserve">علوم طيران </t>
  </si>
  <si>
    <t xml:space="preserve">مسح جوي ورسم الخرائط </t>
  </si>
  <si>
    <t xml:space="preserve">تجميل </t>
  </si>
  <si>
    <t xml:space="preserve">مختبرات صناعية ومدرسية </t>
  </si>
  <si>
    <t xml:space="preserve">دراسات بريديه </t>
  </si>
  <si>
    <t xml:space="preserve">مساعد محامي (خدمات قانونية) </t>
  </si>
  <si>
    <t>مجموعة المهن / التخصص</t>
  </si>
  <si>
    <t>عدد طلبات التوظيف</t>
  </si>
  <si>
    <t>عدد المعينين</t>
  </si>
  <si>
    <t>حالة التخصص / قطاع عام</t>
  </si>
  <si>
    <t>المخزون التراكمي</t>
  </si>
  <si>
    <t>التخصصات المطلوبة والمشبعة والراكدة في محافظة الزرقاء من حملة المؤهل الجامعي / اناث</t>
  </si>
  <si>
    <t>التخصصات المطلوبة والمشبعة والراكدة في محافظة الزرقاء من حملة المؤهل الجامعي / ذكور</t>
  </si>
  <si>
    <t>التخصصات المطلوبة والمشبعة والراكدة في محافظة الزرقاء من حملة مؤهل الدبلوم/ اناث</t>
  </si>
  <si>
    <t>التخصصات المطلوبة والمشبعة والراكدة في محافظة الزرقاء من حملة مؤهل الدبلوم / ذكور</t>
  </si>
  <si>
    <t>راكد</t>
  </si>
  <si>
    <t>مطلوب</t>
  </si>
  <si>
    <t>موقوف عن التدريس</t>
  </si>
  <si>
    <t>مشبع</t>
  </si>
  <si>
    <t xml:space="preserve">الاقتصاد والارشاد الزراعي </t>
  </si>
  <si>
    <t xml:space="preserve">الانتاج الحيواني </t>
  </si>
  <si>
    <t xml:space="preserve">الانتاج النباتي </t>
  </si>
  <si>
    <t xml:space="preserve">التغذية والتصنيع الغذائي </t>
  </si>
  <si>
    <t xml:space="preserve">الموارد المائية والبيئة </t>
  </si>
  <si>
    <t xml:space="preserve">الوقاية النباتية </t>
  </si>
  <si>
    <t>الهندسة الالكترونية</t>
  </si>
  <si>
    <t>الهندسة الطبية الحيوية</t>
  </si>
  <si>
    <t>هندسة الاتصالات</t>
  </si>
  <si>
    <t>هندسة الحاسبات الالكترونية</t>
  </si>
  <si>
    <t>هندسة الميكاترونكس</t>
  </si>
  <si>
    <t>الهندسة الكهربائية</t>
  </si>
  <si>
    <t>هندسة القوى</t>
  </si>
  <si>
    <t>هندسة الاتمتة والنظم</t>
  </si>
  <si>
    <t>هندسة الالكتروميكانيك</t>
  </si>
  <si>
    <t>هندسة التحكم الآلي</t>
  </si>
  <si>
    <t>الهندسة الكيماوية</t>
  </si>
  <si>
    <t>هندسة البيئة والمياه والسلامة الصناعية</t>
  </si>
  <si>
    <t xml:space="preserve">هندسة تكنولوجيا الصناعات الكيماوية </t>
  </si>
  <si>
    <t>الابنية والانشاءات</t>
  </si>
  <si>
    <t>الهندسة المدنية</t>
  </si>
  <si>
    <t>هندسة ادارة مشاريع مدنية</t>
  </si>
  <si>
    <t>هندسة التربة</t>
  </si>
  <si>
    <t>هندسة المساحة</t>
  </si>
  <si>
    <t>هندسة الري والسدود</t>
  </si>
  <si>
    <t>هندسة الطرق</t>
  </si>
  <si>
    <t>هندسة المياه والصرف الصحي والبيئة</t>
  </si>
  <si>
    <t>هندسة النقل</t>
  </si>
  <si>
    <t>هندسة المواصلات</t>
  </si>
  <si>
    <t>الهندسة المعمارية</t>
  </si>
  <si>
    <t>هندسة تخطيط المدن</t>
  </si>
  <si>
    <t>الهندسة الصناعية</t>
  </si>
  <si>
    <t xml:space="preserve">الهندسة الميكانيكية </t>
  </si>
  <si>
    <t>هندسة الآلات</t>
  </si>
  <si>
    <t>هندسة الآلات الزراعية</t>
  </si>
  <si>
    <t>هندسة الحراريات</t>
  </si>
  <si>
    <t>الهندسة النووية</t>
  </si>
  <si>
    <t>هندسة البيئة</t>
  </si>
  <si>
    <t>هندسة التكييف والتبريد والتدفئة والتهوية</t>
  </si>
  <si>
    <t>هندسة الطاقة</t>
  </si>
  <si>
    <t>هندسة القوى والآلات الحرارية</t>
  </si>
  <si>
    <t xml:space="preserve">هندسة المواد </t>
  </si>
  <si>
    <t>هندسة وسائل النقل</t>
  </si>
  <si>
    <t>هندسة السيارات</t>
  </si>
  <si>
    <t>هندسة الطيران</t>
  </si>
  <si>
    <t>الهندسة الجيولوجية</t>
  </si>
  <si>
    <t>هندسة المناجم والتعدين</t>
  </si>
  <si>
    <t>هندسة الانظمة والتحكم</t>
  </si>
  <si>
    <t>هندسة المعدات والآلات</t>
  </si>
  <si>
    <t>هندسة الاشغال العامة</t>
  </si>
  <si>
    <t>هندسة المواد والتربة</t>
  </si>
  <si>
    <t>هندسة المواد</t>
  </si>
  <si>
    <t>هندسة آلات واجهزة استخراج البترول</t>
  </si>
  <si>
    <t>هندسة خدمات المباني</t>
  </si>
  <si>
    <t>هندسة ميكانيكا السوائل</t>
  </si>
  <si>
    <t>الهندسة البحرية</t>
  </si>
  <si>
    <t>هندسة البترول</t>
  </si>
  <si>
    <t>هندسة الآليات الثقيلة</t>
  </si>
  <si>
    <t>هندسة الاحتراق الداخلي</t>
  </si>
  <si>
    <t xml:space="preserve">طب </t>
  </si>
  <si>
    <t xml:space="preserve">طب بيطري </t>
  </si>
  <si>
    <t>اسعاف(رعاية صحية عاجله / طوارىء)</t>
  </si>
  <si>
    <t xml:space="preserve">اشعة (تصوير اشعاعي) </t>
  </si>
  <si>
    <t xml:space="preserve">الاطراف الصناعيه </t>
  </si>
  <si>
    <t xml:space="preserve">السمع والنطق </t>
  </si>
  <si>
    <t xml:space="preserve">العلاج الوظيفي </t>
  </si>
  <si>
    <t xml:space="preserve">تقنيات حيوية </t>
  </si>
  <si>
    <t xml:space="preserve">تقويم اللغةوالنطق </t>
  </si>
  <si>
    <t xml:space="preserve">تمريض </t>
  </si>
  <si>
    <t xml:space="preserve">صحه عامه </t>
  </si>
  <si>
    <t xml:space="preserve">صيدله </t>
  </si>
  <si>
    <t xml:space="preserve">طب اسنان </t>
  </si>
  <si>
    <t xml:space="preserve">علاج طبيعي (معالجة حكمية وتأهيل) </t>
  </si>
  <si>
    <t xml:space="preserve">علوم طب اسنان مساندة (ليس طب اسنان) </t>
  </si>
  <si>
    <t xml:space="preserve">قباله </t>
  </si>
  <si>
    <t xml:space="preserve">مختبرات وتحاليل طبية </t>
  </si>
  <si>
    <t xml:space="preserve">نظارات طبية وفحص نظر </t>
  </si>
  <si>
    <t xml:space="preserve">تخدير وانعاش </t>
  </si>
  <si>
    <t xml:space="preserve">احصاء وسجل طبي وسكرتاريا طبية </t>
  </si>
  <si>
    <t xml:space="preserve">التعقيم </t>
  </si>
  <si>
    <t>اختصاص طب بورد</t>
  </si>
  <si>
    <t>نسبة التعيين*</t>
  </si>
  <si>
    <t>التخصصات الفنية التطبيقية  المطلوبة  في محافظة الزرقاء من حملة مؤهل الدبلوم/ اناث</t>
  </si>
  <si>
    <t>التخصصات الفنية التطبيقية  المطلوبة في محافظة الزرقاء من حملة مؤهل الدبلوم / ذكور</t>
  </si>
  <si>
    <t>التخصصات التقنية المطلوبة على ضوء حاجة القطاع الخاص والعام والاقليمي في الزرقاء من حملة المؤهل الجامعي / ذكور</t>
  </si>
  <si>
    <t>التخصصات التقنية المطلوبة على ضوء حاجة القطاع الخاص والعام والاقليمي في الزرقاء من حملة المؤهل الجامعي / اناث</t>
  </si>
  <si>
    <t>التخصص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</si>
</sst>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Sakkal Majalla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3" xfId="1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indent="1"/>
    </xf>
    <xf numFmtId="0" fontId="0" fillId="0" borderId="3" xfId="0" applyFill="1" applyBorder="1" applyAlignment="1">
      <alignment horizontal="right" indent="2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10" fontId="0" fillId="4" borderId="3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rightToLeft="1" tabSelected="1" zoomScaleNormal="100" workbookViewId="0">
      <selection activeCell="A8" sqref="A8"/>
    </sheetView>
  </sheetViews>
  <sheetFormatPr defaultColWidth="9" defaultRowHeight="14.25" x14ac:dyDescent="0.2"/>
  <cols>
    <col min="1" max="1" width="25.75" style="1" bestFit="1" customWidth="1"/>
    <col min="2" max="4" width="0" style="1" hidden="1" customWidth="1"/>
    <col min="5" max="8" width="9" style="1"/>
    <col min="9" max="9" width="10.125" style="1" bestFit="1" customWidth="1"/>
    <col min="10" max="10" width="17.125" style="1" bestFit="1" customWidth="1"/>
    <col min="11" max="16384" width="9" style="1"/>
  </cols>
  <sheetData>
    <row r="1" spans="1:11" ht="21.75" x14ac:dyDescent="0.2">
      <c r="A1" s="19" t="s">
        <v>85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35.25" customHeight="1" x14ac:dyDescent="0.2">
      <c r="A2" s="20" t="s">
        <v>79</v>
      </c>
      <c r="B2" s="22" t="s">
        <v>80</v>
      </c>
      <c r="C2" s="22"/>
      <c r="D2" s="22"/>
      <c r="E2" s="22"/>
      <c r="F2" s="22" t="s">
        <v>81</v>
      </c>
      <c r="G2" s="22"/>
      <c r="H2" s="22"/>
      <c r="I2" s="23" t="s">
        <v>173</v>
      </c>
      <c r="J2" s="23" t="s">
        <v>82</v>
      </c>
    </row>
    <row r="3" spans="1:11" ht="30" x14ac:dyDescent="0.2">
      <c r="A3" s="21"/>
      <c r="B3" s="2">
        <v>2017</v>
      </c>
      <c r="C3" s="2">
        <v>2018</v>
      </c>
      <c r="D3" s="2">
        <v>2019</v>
      </c>
      <c r="E3" s="2" t="s">
        <v>83</v>
      </c>
      <c r="F3" s="2">
        <v>2016</v>
      </c>
      <c r="G3" s="2">
        <v>2017</v>
      </c>
      <c r="H3" s="2">
        <v>2018</v>
      </c>
      <c r="I3" s="23"/>
      <c r="J3" s="23"/>
    </row>
    <row r="4" spans="1:11" ht="15" x14ac:dyDescent="0.2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8"/>
    </row>
    <row r="5" spans="1:11" ht="14.25" customHeight="1" x14ac:dyDescent="0.2">
      <c r="A5" s="9" t="s">
        <v>172</v>
      </c>
      <c r="B5" s="10">
        <v>1</v>
      </c>
      <c r="C5" s="10">
        <v>2</v>
      </c>
      <c r="D5" s="10">
        <v>1</v>
      </c>
      <c r="E5" s="10">
        <v>2</v>
      </c>
      <c r="F5" s="10">
        <v>2</v>
      </c>
      <c r="G5" s="10">
        <v>2</v>
      </c>
      <c r="H5" s="10">
        <v>1</v>
      </c>
      <c r="I5" s="5">
        <v>0.83333333333333337</v>
      </c>
      <c r="J5" s="4" t="s">
        <v>89</v>
      </c>
    </row>
    <row r="6" spans="1:11" customFormat="1" ht="14.25" customHeight="1" x14ac:dyDescent="0.2">
      <c r="A6" s="4" t="s">
        <v>151</v>
      </c>
      <c r="B6" s="3">
        <v>91</v>
      </c>
      <c r="C6" s="3">
        <v>85</v>
      </c>
      <c r="D6" s="3">
        <v>103</v>
      </c>
      <c r="E6" s="3">
        <f t="shared" ref="E6:E33" si="0">D6+H6</f>
        <v>151</v>
      </c>
      <c r="F6" s="3">
        <v>43</v>
      </c>
      <c r="G6" s="3">
        <v>41</v>
      </c>
      <c r="H6" s="3">
        <v>48</v>
      </c>
      <c r="I6" s="5">
        <f t="shared" ref="I6:I21" si="1" xml:space="preserve"> AVERAGE(H6,G6,F6)/E6</f>
        <v>0.29139072847682118</v>
      </c>
      <c r="J6" s="1"/>
      <c r="K6" s="1"/>
    </row>
    <row r="7" spans="1:11" customFormat="1" ht="14.25" customHeight="1" x14ac:dyDescent="0.2">
      <c r="A7" s="4" t="s">
        <v>152</v>
      </c>
      <c r="B7" s="3">
        <v>13</v>
      </c>
      <c r="C7" s="3">
        <v>15</v>
      </c>
      <c r="D7" s="3">
        <v>18</v>
      </c>
      <c r="E7" s="3">
        <f t="shared" si="0"/>
        <v>18</v>
      </c>
      <c r="F7" s="3">
        <v>0</v>
      </c>
      <c r="G7" s="3">
        <v>0</v>
      </c>
      <c r="H7" s="3">
        <v>0</v>
      </c>
      <c r="I7" s="5">
        <f t="shared" si="1"/>
        <v>0</v>
      </c>
      <c r="J7" s="4" t="s">
        <v>91</v>
      </c>
      <c r="K7" s="1"/>
    </row>
    <row r="8" spans="1:11" customFormat="1" ht="14.25" customHeight="1" x14ac:dyDescent="0.2">
      <c r="A8" s="4" t="s">
        <v>153</v>
      </c>
      <c r="B8" s="3">
        <v>2</v>
      </c>
      <c r="C8" s="3">
        <v>4</v>
      </c>
      <c r="D8" s="3">
        <v>6</v>
      </c>
      <c r="E8" s="3">
        <f t="shared" si="0"/>
        <v>6</v>
      </c>
      <c r="F8" s="3">
        <v>0</v>
      </c>
      <c r="G8" s="3">
        <v>0</v>
      </c>
      <c r="H8" s="3">
        <v>0</v>
      </c>
      <c r="I8" s="5">
        <f t="shared" si="1"/>
        <v>0</v>
      </c>
      <c r="J8" s="4" t="s">
        <v>88</v>
      </c>
      <c r="K8" s="1"/>
    </row>
    <row r="9" spans="1:11" customFormat="1" ht="14.25" customHeight="1" x14ac:dyDescent="0.2">
      <c r="A9" s="4" t="s">
        <v>154</v>
      </c>
      <c r="B9" s="3">
        <v>6</v>
      </c>
      <c r="C9" s="3">
        <v>7</v>
      </c>
      <c r="D9" s="3">
        <v>10</v>
      </c>
      <c r="E9" s="3">
        <f t="shared" si="0"/>
        <v>12</v>
      </c>
      <c r="F9" s="3">
        <v>3</v>
      </c>
      <c r="G9" s="3">
        <v>0</v>
      </c>
      <c r="H9" s="3">
        <v>2</v>
      </c>
      <c r="I9" s="5">
        <f t="shared" si="1"/>
        <v>0.1388888888888889</v>
      </c>
      <c r="J9" s="4" t="s">
        <v>91</v>
      </c>
      <c r="K9" s="1"/>
    </row>
    <row r="10" spans="1:11" customFormat="1" ht="14.25" customHeight="1" x14ac:dyDescent="0.2">
      <c r="A10" s="4" t="s">
        <v>155</v>
      </c>
      <c r="B10" s="3">
        <v>2</v>
      </c>
      <c r="C10" s="3">
        <v>0</v>
      </c>
      <c r="D10" s="3">
        <v>2</v>
      </c>
      <c r="E10" s="3">
        <f t="shared" si="0"/>
        <v>2</v>
      </c>
      <c r="F10" s="3">
        <v>0</v>
      </c>
      <c r="G10" s="3">
        <v>0</v>
      </c>
      <c r="H10" s="3">
        <v>0</v>
      </c>
      <c r="I10" s="5">
        <f t="shared" si="1"/>
        <v>0</v>
      </c>
      <c r="J10" s="4" t="s">
        <v>88</v>
      </c>
      <c r="K10" s="1"/>
    </row>
    <row r="11" spans="1:11" customFormat="1" ht="14.25" customHeight="1" x14ac:dyDescent="0.2">
      <c r="A11" s="4" t="s">
        <v>156</v>
      </c>
      <c r="B11" s="3">
        <v>5</v>
      </c>
      <c r="C11" s="3">
        <v>4</v>
      </c>
      <c r="D11" s="3">
        <v>5</v>
      </c>
      <c r="E11" s="3">
        <f t="shared" si="0"/>
        <v>5</v>
      </c>
      <c r="F11" s="3">
        <v>0</v>
      </c>
      <c r="G11" s="3">
        <v>0</v>
      </c>
      <c r="H11" s="3">
        <v>0</v>
      </c>
      <c r="I11" s="5">
        <f t="shared" si="1"/>
        <v>0</v>
      </c>
      <c r="J11" s="4" t="s">
        <v>88</v>
      </c>
      <c r="K11" s="1"/>
    </row>
    <row r="12" spans="1:11" customFormat="1" ht="14.25" customHeight="1" x14ac:dyDescent="0.2">
      <c r="A12" s="4" t="s">
        <v>157</v>
      </c>
      <c r="B12" s="3">
        <v>6</v>
      </c>
      <c r="C12" s="3">
        <v>5</v>
      </c>
      <c r="D12" s="3">
        <v>9</v>
      </c>
      <c r="E12" s="3">
        <f t="shared" si="0"/>
        <v>9</v>
      </c>
      <c r="F12" s="3">
        <v>0</v>
      </c>
      <c r="G12" s="3">
        <v>1</v>
      </c>
      <c r="H12" s="3">
        <v>0</v>
      </c>
      <c r="I12" s="5">
        <f t="shared" si="1"/>
        <v>3.7037037037037035E-2</v>
      </c>
      <c r="J12" s="1" t="s">
        <v>88</v>
      </c>
      <c r="K12" s="1"/>
    </row>
    <row r="13" spans="1:11" customFormat="1" ht="14.25" customHeight="1" x14ac:dyDescent="0.2">
      <c r="A13" s="4" t="s">
        <v>158</v>
      </c>
      <c r="B13" s="3">
        <v>10</v>
      </c>
      <c r="C13" s="3">
        <v>9</v>
      </c>
      <c r="D13" s="3">
        <v>9</v>
      </c>
      <c r="E13" s="3">
        <f t="shared" si="0"/>
        <v>9</v>
      </c>
      <c r="F13" s="3">
        <v>0</v>
      </c>
      <c r="G13" s="3">
        <v>0</v>
      </c>
      <c r="H13" s="3">
        <v>0</v>
      </c>
      <c r="I13" s="5">
        <f t="shared" si="1"/>
        <v>0</v>
      </c>
      <c r="J13" s="4" t="s">
        <v>88</v>
      </c>
      <c r="K13" s="1"/>
    </row>
    <row r="14" spans="1:11" customFormat="1" ht="14.25" customHeight="1" x14ac:dyDescent="0.2">
      <c r="A14" s="4" t="s">
        <v>160</v>
      </c>
      <c r="B14" s="3">
        <v>541</v>
      </c>
      <c r="C14" s="3">
        <v>298</v>
      </c>
      <c r="D14" s="3">
        <v>327</v>
      </c>
      <c r="E14" s="3">
        <f t="shared" si="0"/>
        <v>396</v>
      </c>
      <c r="F14" s="3">
        <v>6</v>
      </c>
      <c r="G14" s="3">
        <v>22</v>
      </c>
      <c r="H14" s="3">
        <v>69</v>
      </c>
      <c r="I14" s="5">
        <f t="shared" si="1"/>
        <v>8.1649831649831653E-2</v>
      </c>
      <c r="J14" s="4" t="s">
        <v>91</v>
      </c>
      <c r="K14" s="1"/>
    </row>
    <row r="15" spans="1:11" customFormat="1" ht="14.25" customHeight="1" x14ac:dyDescent="0.2">
      <c r="A15" s="4" t="s">
        <v>161</v>
      </c>
      <c r="B15" s="3">
        <v>9</v>
      </c>
      <c r="C15" s="3">
        <v>10</v>
      </c>
      <c r="D15" s="3">
        <v>13</v>
      </c>
      <c r="E15" s="3">
        <f t="shared" si="0"/>
        <v>13</v>
      </c>
      <c r="F15" s="3">
        <v>0</v>
      </c>
      <c r="G15" s="3">
        <v>1</v>
      </c>
      <c r="H15" s="3">
        <v>0</v>
      </c>
      <c r="I15" s="5">
        <f t="shared" si="1"/>
        <v>2.564102564102564E-2</v>
      </c>
      <c r="J15" s="1" t="s">
        <v>88</v>
      </c>
      <c r="K15" s="1"/>
    </row>
    <row r="16" spans="1:11" customFormat="1" ht="14.25" customHeight="1" x14ac:dyDescent="0.2">
      <c r="A16" s="4" t="s">
        <v>162</v>
      </c>
      <c r="B16" s="3">
        <v>32</v>
      </c>
      <c r="C16" s="3">
        <v>37</v>
      </c>
      <c r="D16" s="3">
        <v>52</v>
      </c>
      <c r="E16" s="3">
        <f t="shared" si="0"/>
        <v>53</v>
      </c>
      <c r="F16" s="3">
        <v>7</v>
      </c>
      <c r="G16" s="3">
        <v>0</v>
      </c>
      <c r="H16" s="3">
        <v>1</v>
      </c>
      <c r="I16" s="5">
        <f t="shared" si="1"/>
        <v>5.0314465408805027E-2</v>
      </c>
      <c r="J16" s="4" t="s">
        <v>91</v>
      </c>
      <c r="K16" s="1"/>
    </row>
    <row r="17" spans="1:11" customFormat="1" ht="14.25" customHeight="1" x14ac:dyDescent="0.2">
      <c r="A17" s="4" t="s">
        <v>163</v>
      </c>
      <c r="B17" s="3">
        <v>33</v>
      </c>
      <c r="C17" s="3">
        <v>39</v>
      </c>
      <c r="D17" s="3">
        <v>41</v>
      </c>
      <c r="E17" s="3">
        <f t="shared" si="0"/>
        <v>41</v>
      </c>
      <c r="F17" s="3">
        <v>4</v>
      </c>
      <c r="G17" s="3">
        <v>0</v>
      </c>
      <c r="H17" s="3">
        <v>0</v>
      </c>
      <c r="I17" s="5">
        <f t="shared" si="1"/>
        <v>3.2520325203252029E-2</v>
      </c>
      <c r="J17" s="4" t="s">
        <v>91</v>
      </c>
      <c r="K17" s="1"/>
    </row>
    <row r="18" spans="1:11" customFormat="1" ht="14.25" customHeight="1" x14ac:dyDescent="0.2">
      <c r="A18" s="4" t="s">
        <v>164</v>
      </c>
      <c r="B18" s="3">
        <v>30</v>
      </c>
      <c r="C18" s="3">
        <v>26</v>
      </c>
      <c r="D18" s="3">
        <v>26</v>
      </c>
      <c r="E18" s="3">
        <f t="shared" si="0"/>
        <v>27</v>
      </c>
      <c r="F18" s="3">
        <v>0</v>
      </c>
      <c r="G18" s="3">
        <v>2</v>
      </c>
      <c r="H18" s="3">
        <v>1</v>
      </c>
      <c r="I18" s="5">
        <f t="shared" si="1"/>
        <v>3.7037037037037035E-2</v>
      </c>
      <c r="J18" s="1" t="s">
        <v>88</v>
      </c>
      <c r="K18" s="1"/>
    </row>
    <row r="19" spans="1:11" customFormat="1" ht="14.25" customHeight="1" x14ac:dyDescent="0.2">
      <c r="A19" s="4" t="s">
        <v>165</v>
      </c>
      <c r="B19" s="3">
        <v>12</v>
      </c>
      <c r="C19" s="3">
        <v>6</v>
      </c>
      <c r="D19" s="3">
        <v>6</v>
      </c>
      <c r="E19" s="3">
        <f t="shared" si="0"/>
        <v>7</v>
      </c>
      <c r="F19" s="3">
        <v>0</v>
      </c>
      <c r="G19" s="3">
        <v>0</v>
      </c>
      <c r="H19" s="3">
        <v>1</v>
      </c>
      <c r="I19" s="5">
        <f t="shared" si="1"/>
        <v>4.7619047619047616E-2</v>
      </c>
      <c r="J19" s="1" t="s">
        <v>88</v>
      </c>
      <c r="K19" s="1"/>
    </row>
    <row r="20" spans="1:11" customFormat="1" ht="14.25" customHeight="1" x14ac:dyDescent="0.2">
      <c r="A20" s="4" t="s">
        <v>167</v>
      </c>
      <c r="B20" s="3">
        <v>85</v>
      </c>
      <c r="C20" s="3">
        <v>67</v>
      </c>
      <c r="D20" s="3">
        <v>77</v>
      </c>
      <c r="E20" s="3">
        <f t="shared" si="0"/>
        <v>78</v>
      </c>
      <c r="F20" s="3">
        <v>1</v>
      </c>
      <c r="G20" s="3">
        <v>0</v>
      </c>
      <c r="H20" s="3">
        <v>1</v>
      </c>
      <c r="I20" s="5">
        <f t="shared" si="1"/>
        <v>8.5470085470085461E-3</v>
      </c>
      <c r="J20" s="4" t="s">
        <v>88</v>
      </c>
      <c r="K20" s="1"/>
    </row>
    <row r="21" spans="1:11" customFormat="1" ht="14.25" customHeight="1" x14ac:dyDescent="0.2">
      <c r="A21" s="4" t="s">
        <v>168</v>
      </c>
      <c r="B21" s="3">
        <v>3</v>
      </c>
      <c r="C21" s="3">
        <v>3</v>
      </c>
      <c r="D21" s="3">
        <v>5</v>
      </c>
      <c r="E21" s="3">
        <f t="shared" si="0"/>
        <v>5</v>
      </c>
      <c r="F21" s="3">
        <v>0</v>
      </c>
      <c r="G21" s="3">
        <v>0</v>
      </c>
      <c r="H21" s="3">
        <v>0</v>
      </c>
      <c r="I21" s="5">
        <f t="shared" si="1"/>
        <v>0</v>
      </c>
      <c r="J21" s="4" t="s">
        <v>88</v>
      </c>
      <c r="K21" s="1"/>
    </row>
    <row r="22" spans="1:11" ht="15" x14ac:dyDescent="0.2">
      <c r="A22" s="16" t="s">
        <v>1</v>
      </c>
      <c r="B22" s="17"/>
      <c r="C22" s="17"/>
      <c r="D22" s="17"/>
      <c r="E22" s="17"/>
      <c r="F22" s="17"/>
      <c r="G22" s="17"/>
      <c r="H22" s="17"/>
      <c r="I22" s="17"/>
      <c r="J22" s="18"/>
    </row>
    <row r="23" spans="1:11" customFormat="1" ht="15" x14ac:dyDescent="0.25">
      <c r="A23" s="7" t="s">
        <v>98</v>
      </c>
      <c r="B23" s="6">
        <v>478</v>
      </c>
      <c r="C23" s="6">
        <v>524</v>
      </c>
      <c r="D23" s="6">
        <v>558</v>
      </c>
      <c r="E23" s="6">
        <f>D23+H23+5</f>
        <v>567</v>
      </c>
      <c r="F23" s="6">
        <v>3</v>
      </c>
      <c r="G23" s="6">
        <v>2</v>
      </c>
      <c r="H23" s="6">
        <v>4</v>
      </c>
      <c r="I23" s="5">
        <f t="shared" ref="I23:I30" si="2">AVERAGE(F23:H23)/E23</f>
        <v>5.2910052910052907E-3</v>
      </c>
      <c r="J23" s="4" t="s">
        <v>88</v>
      </c>
      <c r="K23" s="1"/>
    </row>
    <row r="24" spans="1:11" customFormat="1" ht="15" x14ac:dyDescent="0.2">
      <c r="A24" s="8" t="s">
        <v>100</v>
      </c>
      <c r="B24" s="3">
        <v>128</v>
      </c>
      <c r="C24" s="3">
        <v>141</v>
      </c>
      <c r="D24" s="3">
        <v>142</v>
      </c>
      <c r="E24" s="6">
        <f t="shared" si="0"/>
        <v>142</v>
      </c>
      <c r="F24" s="6">
        <v>0</v>
      </c>
      <c r="G24" s="6">
        <v>0</v>
      </c>
      <c r="H24" s="6">
        <v>0</v>
      </c>
      <c r="I24" s="5">
        <f t="shared" si="2"/>
        <v>0</v>
      </c>
      <c r="J24" s="4" t="s">
        <v>88</v>
      </c>
      <c r="K24" s="1"/>
    </row>
    <row r="25" spans="1:11" customFormat="1" ht="15" x14ac:dyDescent="0.2">
      <c r="A25" s="8" t="s">
        <v>101</v>
      </c>
      <c r="B25" s="3">
        <v>161</v>
      </c>
      <c r="C25" s="3">
        <v>170</v>
      </c>
      <c r="D25" s="3">
        <v>176</v>
      </c>
      <c r="E25" s="6">
        <f t="shared" si="0"/>
        <v>178</v>
      </c>
      <c r="F25" s="3">
        <v>2</v>
      </c>
      <c r="G25" s="3">
        <v>2</v>
      </c>
      <c r="H25" s="3">
        <v>2</v>
      </c>
      <c r="I25" s="5">
        <f t="shared" si="2"/>
        <v>1.1235955056179775E-2</v>
      </c>
      <c r="J25" s="4" t="s">
        <v>91</v>
      </c>
      <c r="K25" s="1"/>
    </row>
    <row r="26" spans="1:11" customFormat="1" ht="15" x14ac:dyDescent="0.2">
      <c r="A26" s="8" t="s">
        <v>102</v>
      </c>
      <c r="B26" s="3">
        <v>137</v>
      </c>
      <c r="C26" s="3">
        <v>161</v>
      </c>
      <c r="D26" s="3">
        <v>184</v>
      </c>
      <c r="E26" s="6">
        <f>D26+H26+5</f>
        <v>190</v>
      </c>
      <c r="F26" s="6">
        <v>0</v>
      </c>
      <c r="G26" s="6">
        <v>0</v>
      </c>
      <c r="H26" s="3">
        <v>1</v>
      </c>
      <c r="I26" s="5">
        <f t="shared" si="2"/>
        <v>1.7543859649122805E-3</v>
      </c>
      <c r="J26" s="4" t="s">
        <v>88</v>
      </c>
      <c r="K26" s="1"/>
    </row>
    <row r="27" spans="1:11" customFormat="1" ht="15" x14ac:dyDescent="0.25">
      <c r="A27" s="7" t="s">
        <v>103</v>
      </c>
      <c r="B27" s="6">
        <v>82</v>
      </c>
      <c r="C27" s="6">
        <v>118</v>
      </c>
      <c r="D27" s="6">
        <v>162</v>
      </c>
      <c r="E27" s="6">
        <f t="shared" si="0"/>
        <v>162</v>
      </c>
      <c r="F27" s="6">
        <v>1</v>
      </c>
      <c r="G27" s="6">
        <v>2</v>
      </c>
      <c r="H27" s="6">
        <v>0</v>
      </c>
      <c r="I27" s="5">
        <f t="shared" si="2"/>
        <v>6.1728395061728392E-3</v>
      </c>
      <c r="J27" s="4" t="s">
        <v>88</v>
      </c>
      <c r="K27" s="1"/>
    </row>
    <row r="28" spans="1:11" customFormat="1" ht="15" x14ac:dyDescent="0.25">
      <c r="A28" s="7" t="s">
        <v>104</v>
      </c>
      <c r="B28" s="6">
        <v>233</v>
      </c>
      <c r="C28" s="6">
        <v>264</v>
      </c>
      <c r="D28" s="6">
        <v>293</v>
      </c>
      <c r="E28" s="6">
        <f t="shared" si="0"/>
        <v>295</v>
      </c>
      <c r="F28" s="6">
        <v>5</v>
      </c>
      <c r="G28" s="6">
        <v>0</v>
      </c>
      <c r="H28" s="6">
        <v>2</v>
      </c>
      <c r="I28" s="5">
        <f t="shared" si="2"/>
        <v>7.9096045197740127E-3</v>
      </c>
      <c r="J28" s="4" t="s">
        <v>88</v>
      </c>
      <c r="K28" s="1"/>
    </row>
    <row r="29" spans="1:11" customFormat="1" ht="15" x14ac:dyDescent="0.2">
      <c r="A29" s="8" t="s">
        <v>104</v>
      </c>
      <c r="B29" s="3">
        <v>186</v>
      </c>
      <c r="C29" s="3">
        <v>219</v>
      </c>
      <c r="D29" s="3">
        <v>247</v>
      </c>
      <c r="E29" s="6">
        <f t="shared" si="0"/>
        <v>249</v>
      </c>
      <c r="F29" s="3">
        <v>5</v>
      </c>
      <c r="G29" s="6">
        <v>0</v>
      </c>
      <c r="H29" s="3">
        <v>2</v>
      </c>
      <c r="I29" s="5">
        <f t="shared" si="2"/>
        <v>9.3708165997322627E-3</v>
      </c>
      <c r="J29" s="4" t="s">
        <v>88</v>
      </c>
      <c r="K29" s="1"/>
    </row>
    <row r="30" spans="1:11" customFormat="1" ht="15" x14ac:dyDescent="0.25">
      <c r="A30" s="7" t="s">
        <v>111</v>
      </c>
      <c r="B30" s="6">
        <v>298</v>
      </c>
      <c r="C30" s="6">
        <v>415</v>
      </c>
      <c r="D30" s="6">
        <v>576</v>
      </c>
      <c r="E30" s="6">
        <f t="shared" si="0"/>
        <v>580</v>
      </c>
      <c r="F30" s="6">
        <v>0</v>
      </c>
      <c r="G30" s="6">
        <v>2</v>
      </c>
      <c r="H30" s="6">
        <v>4</v>
      </c>
      <c r="I30" s="5">
        <f t="shared" si="2"/>
        <v>3.4482758620689655E-3</v>
      </c>
      <c r="J30" s="4" t="s">
        <v>88</v>
      </c>
      <c r="K30" s="1"/>
    </row>
    <row r="31" spans="1:11" customFormat="1" ht="15" x14ac:dyDescent="0.25">
      <c r="A31" s="7" t="s">
        <v>123</v>
      </c>
      <c r="B31" s="6">
        <v>80</v>
      </c>
      <c r="C31" s="6">
        <v>105</v>
      </c>
      <c r="D31" s="6">
        <v>128</v>
      </c>
      <c r="E31" s="6">
        <f t="shared" si="0"/>
        <v>130</v>
      </c>
      <c r="F31" s="6">
        <v>1</v>
      </c>
      <c r="G31" s="6">
        <v>0</v>
      </c>
      <c r="H31" s="6">
        <v>2</v>
      </c>
      <c r="I31" s="5">
        <f t="shared" ref="I31:I34" si="3">AVERAGE(F31:H31)/E31</f>
        <v>7.6923076923076927E-3</v>
      </c>
      <c r="J31" s="1" t="s">
        <v>91</v>
      </c>
      <c r="K31" s="1"/>
    </row>
    <row r="32" spans="1:11" customFormat="1" ht="15" x14ac:dyDescent="0.25">
      <c r="A32" s="7" t="s">
        <v>124</v>
      </c>
      <c r="B32" s="6">
        <v>191</v>
      </c>
      <c r="C32" s="6">
        <v>264</v>
      </c>
      <c r="D32" s="6">
        <v>366</v>
      </c>
      <c r="E32" s="6">
        <f t="shared" si="0"/>
        <v>368</v>
      </c>
      <c r="F32" s="6">
        <v>4</v>
      </c>
      <c r="G32" s="6">
        <v>3</v>
      </c>
      <c r="H32" s="6">
        <v>2</v>
      </c>
      <c r="I32" s="5">
        <f t="shared" si="3"/>
        <v>8.152173913043478E-3</v>
      </c>
      <c r="J32" s="4" t="s">
        <v>88</v>
      </c>
      <c r="K32" s="1"/>
    </row>
    <row r="33" spans="1:11" customFormat="1" ht="15" x14ac:dyDescent="0.25">
      <c r="A33" s="7" t="s">
        <v>127</v>
      </c>
      <c r="B33" s="6">
        <v>141</v>
      </c>
      <c r="C33" s="6">
        <v>173</v>
      </c>
      <c r="D33" s="6">
        <v>199</v>
      </c>
      <c r="E33" s="6">
        <f t="shared" si="0"/>
        <v>200</v>
      </c>
      <c r="F33" s="6">
        <v>1</v>
      </c>
      <c r="G33" s="6">
        <v>0</v>
      </c>
      <c r="H33" s="6">
        <v>1</v>
      </c>
      <c r="I33" s="5">
        <f t="shared" si="3"/>
        <v>3.3333333333333331E-3</v>
      </c>
      <c r="J33" s="4" t="s">
        <v>88</v>
      </c>
      <c r="K33" s="1"/>
    </row>
    <row r="34" spans="1:11" customFormat="1" ht="15" x14ac:dyDescent="0.2">
      <c r="A34" s="8" t="s">
        <v>132</v>
      </c>
      <c r="B34" s="3">
        <v>124</v>
      </c>
      <c r="C34" s="3">
        <v>151</v>
      </c>
      <c r="D34" s="3">
        <v>170</v>
      </c>
      <c r="E34" s="6">
        <f t="shared" ref="E34" si="4">D34+H34</f>
        <v>170</v>
      </c>
      <c r="F34" s="6">
        <v>0</v>
      </c>
      <c r="G34" s="6">
        <v>0</v>
      </c>
      <c r="H34" s="6">
        <v>0</v>
      </c>
      <c r="I34" s="5">
        <f t="shared" si="3"/>
        <v>0</v>
      </c>
      <c r="J34" s="4" t="s">
        <v>88</v>
      </c>
      <c r="K34" s="1"/>
    </row>
    <row r="35" spans="1:11" ht="15" customHeight="1" x14ac:dyDescent="0.2">
      <c r="A35" s="16" t="s">
        <v>2</v>
      </c>
      <c r="B35" s="17"/>
      <c r="C35" s="17"/>
      <c r="D35" s="17"/>
      <c r="E35" s="17"/>
      <c r="F35" s="17"/>
      <c r="G35" s="17"/>
      <c r="H35" s="17"/>
      <c r="I35" s="17"/>
      <c r="J35" s="18"/>
    </row>
    <row r="36" spans="1:11" ht="14.25" customHeight="1" x14ac:dyDescent="0.2">
      <c r="A36" s="4" t="s">
        <v>3</v>
      </c>
      <c r="B36" s="3">
        <v>365</v>
      </c>
      <c r="C36" s="3">
        <v>402</v>
      </c>
      <c r="D36" s="3">
        <v>453</v>
      </c>
      <c r="E36" s="3">
        <f t="shared" ref="E36:E47" si="5">D36+H36</f>
        <v>456</v>
      </c>
      <c r="F36" s="3">
        <v>4</v>
      </c>
      <c r="G36" s="3">
        <v>4</v>
      </c>
      <c r="H36" s="3">
        <v>3</v>
      </c>
      <c r="I36" s="5">
        <f t="shared" ref="I36:I47" si="6">AVERAGE(F36:H36)/E36</f>
        <v>8.0409356725146194E-3</v>
      </c>
      <c r="J36" s="4" t="str">
        <f t="shared" ref="J36:J47" si="7">IF(I36&lt;0.01,"راكد",IF(I36&lt;0.15,"مشبع","مطلوب"))</f>
        <v>راكد</v>
      </c>
    </row>
    <row r="37" spans="1:11" ht="14.25" customHeight="1" x14ac:dyDescent="0.2">
      <c r="A37" s="4" t="s">
        <v>14</v>
      </c>
      <c r="B37" s="3">
        <v>369</v>
      </c>
      <c r="C37" s="3">
        <v>406</v>
      </c>
      <c r="D37" s="3">
        <v>432</v>
      </c>
      <c r="E37" s="3">
        <f t="shared" si="5"/>
        <v>434</v>
      </c>
      <c r="F37" s="3">
        <v>2</v>
      </c>
      <c r="G37" s="3">
        <v>0</v>
      </c>
      <c r="H37" s="3">
        <v>2</v>
      </c>
      <c r="I37" s="5">
        <f t="shared" si="6"/>
        <v>3.0721966205837174E-3</v>
      </c>
      <c r="J37" s="4" t="str">
        <f t="shared" si="7"/>
        <v>راكد</v>
      </c>
    </row>
    <row r="38" spans="1:11" ht="14.25" customHeight="1" x14ac:dyDescent="0.2">
      <c r="A38" s="4" t="s">
        <v>13</v>
      </c>
      <c r="B38" s="3">
        <v>118</v>
      </c>
      <c r="C38" s="3">
        <v>124</v>
      </c>
      <c r="D38" s="3">
        <v>139</v>
      </c>
      <c r="E38" s="3">
        <f t="shared" si="5"/>
        <v>139</v>
      </c>
      <c r="F38" s="3">
        <v>0</v>
      </c>
      <c r="G38" s="3">
        <v>0</v>
      </c>
      <c r="H38" s="3">
        <v>0</v>
      </c>
      <c r="I38" s="5">
        <f t="shared" si="6"/>
        <v>0</v>
      </c>
      <c r="J38" s="4" t="str">
        <f t="shared" si="7"/>
        <v>راكد</v>
      </c>
    </row>
    <row r="39" spans="1:11" ht="14.25" customHeight="1" x14ac:dyDescent="0.2">
      <c r="A39" s="4" t="s">
        <v>4</v>
      </c>
      <c r="B39" s="3">
        <v>99</v>
      </c>
      <c r="C39" s="3">
        <v>103</v>
      </c>
      <c r="D39" s="3">
        <v>108</v>
      </c>
      <c r="E39" s="3">
        <f t="shared" si="5"/>
        <v>108</v>
      </c>
      <c r="F39" s="3">
        <v>0</v>
      </c>
      <c r="G39" s="3">
        <v>0</v>
      </c>
      <c r="H39" s="3">
        <v>0</v>
      </c>
      <c r="I39" s="5">
        <f t="shared" si="6"/>
        <v>0</v>
      </c>
      <c r="J39" s="4" t="str">
        <f t="shared" si="7"/>
        <v>راكد</v>
      </c>
    </row>
    <row r="40" spans="1:11" ht="14.25" customHeight="1" x14ac:dyDescent="0.2">
      <c r="A40" s="4" t="s">
        <v>11</v>
      </c>
      <c r="B40" s="3">
        <v>49</v>
      </c>
      <c r="C40" s="3">
        <v>54</v>
      </c>
      <c r="D40" s="3">
        <v>62</v>
      </c>
      <c r="E40" s="3">
        <f t="shared" si="5"/>
        <v>62</v>
      </c>
      <c r="F40" s="3">
        <v>1</v>
      </c>
      <c r="G40" s="3">
        <v>1</v>
      </c>
      <c r="H40" s="3">
        <v>0</v>
      </c>
      <c r="I40" s="5">
        <f t="shared" si="6"/>
        <v>1.075268817204301E-2</v>
      </c>
      <c r="J40" s="4" t="s">
        <v>88</v>
      </c>
    </row>
    <row r="41" spans="1:11" ht="14.25" customHeight="1" x14ac:dyDescent="0.2">
      <c r="A41" s="4" t="s">
        <v>12</v>
      </c>
      <c r="B41" s="3">
        <v>50</v>
      </c>
      <c r="C41" s="3">
        <v>52</v>
      </c>
      <c r="D41" s="3">
        <v>52</v>
      </c>
      <c r="E41" s="3">
        <f t="shared" si="5"/>
        <v>53</v>
      </c>
      <c r="F41" s="3">
        <v>1</v>
      </c>
      <c r="G41" s="3">
        <v>0</v>
      </c>
      <c r="H41" s="3">
        <v>1</v>
      </c>
      <c r="I41" s="5">
        <f t="shared" si="6"/>
        <v>1.2578616352201257E-2</v>
      </c>
      <c r="J41" s="4" t="s">
        <v>88</v>
      </c>
    </row>
    <row r="42" spans="1:11" ht="14.25" customHeight="1" x14ac:dyDescent="0.2">
      <c r="A42" s="4" t="s">
        <v>7</v>
      </c>
      <c r="B42" s="3">
        <v>16</v>
      </c>
      <c r="C42" s="3">
        <v>21</v>
      </c>
      <c r="D42" s="3">
        <v>21</v>
      </c>
      <c r="E42" s="3">
        <f t="shared" si="5"/>
        <v>21</v>
      </c>
      <c r="F42" s="3">
        <v>0</v>
      </c>
      <c r="G42" s="3">
        <v>0</v>
      </c>
      <c r="H42" s="3">
        <v>0</v>
      </c>
      <c r="I42" s="5">
        <f t="shared" si="6"/>
        <v>0</v>
      </c>
      <c r="J42" s="4" t="str">
        <f t="shared" si="7"/>
        <v>راكد</v>
      </c>
    </row>
    <row r="43" spans="1:11" ht="14.25" customHeight="1" x14ac:dyDescent="0.2">
      <c r="A43" s="4" t="s">
        <v>5</v>
      </c>
      <c r="B43" s="3">
        <v>2</v>
      </c>
      <c r="C43" s="3">
        <v>3</v>
      </c>
      <c r="D43" s="3">
        <v>6</v>
      </c>
      <c r="E43" s="3">
        <f t="shared" si="5"/>
        <v>6</v>
      </c>
      <c r="F43" s="3">
        <v>0</v>
      </c>
      <c r="G43" s="3">
        <v>0</v>
      </c>
      <c r="H43" s="3">
        <v>0</v>
      </c>
      <c r="I43" s="5">
        <f t="shared" si="6"/>
        <v>0</v>
      </c>
      <c r="J43" s="4" t="str">
        <f t="shared" si="7"/>
        <v>راكد</v>
      </c>
    </row>
    <row r="44" spans="1:11" ht="14.25" customHeight="1" x14ac:dyDescent="0.2">
      <c r="A44" s="4" t="s">
        <v>8</v>
      </c>
      <c r="B44" s="3">
        <v>5</v>
      </c>
      <c r="C44" s="3">
        <v>5</v>
      </c>
      <c r="D44" s="3">
        <v>6</v>
      </c>
      <c r="E44" s="3">
        <f t="shared" si="5"/>
        <v>6</v>
      </c>
      <c r="F44" s="3">
        <v>0</v>
      </c>
      <c r="G44" s="3">
        <v>0</v>
      </c>
      <c r="H44" s="3">
        <v>0</v>
      </c>
      <c r="I44" s="5">
        <f t="shared" si="6"/>
        <v>0</v>
      </c>
      <c r="J44" s="4" t="str">
        <f t="shared" si="7"/>
        <v>راكد</v>
      </c>
    </row>
    <row r="45" spans="1:11" ht="14.25" customHeight="1" x14ac:dyDescent="0.2">
      <c r="A45" s="4" t="s">
        <v>6</v>
      </c>
      <c r="B45" s="3">
        <v>1</v>
      </c>
      <c r="C45" s="3">
        <v>1</v>
      </c>
      <c r="D45" s="3">
        <v>2</v>
      </c>
      <c r="E45" s="3">
        <f t="shared" si="5"/>
        <v>2</v>
      </c>
      <c r="F45" s="3">
        <v>0</v>
      </c>
      <c r="G45" s="3">
        <v>0</v>
      </c>
      <c r="H45" s="3">
        <v>0</v>
      </c>
      <c r="I45" s="5">
        <f t="shared" si="6"/>
        <v>0</v>
      </c>
      <c r="J45" s="4" t="str">
        <f t="shared" si="7"/>
        <v>راكد</v>
      </c>
    </row>
    <row r="46" spans="1:11" ht="14.25" customHeight="1" x14ac:dyDescent="0.2">
      <c r="A46" s="4" t="s">
        <v>9</v>
      </c>
      <c r="B46" s="3">
        <v>0</v>
      </c>
      <c r="C46" s="3">
        <v>1</v>
      </c>
      <c r="D46" s="3">
        <v>2</v>
      </c>
      <c r="E46" s="3">
        <f t="shared" si="5"/>
        <v>2</v>
      </c>
      <c r="F46" s="3">
        <v>0</v>
      </c>
      <c r="G46" s="3">
        <v>0</v>
      </c>
      <c r="H46" s="3">
        <v>0</v>
      </c>
      <c r="I46" s="5">
        <f t="shared" si="6"/>
        <v>0</v>
      </c>
      <c r="J46" s="4" t="str">
        <f t="shared" si="7"/>
        <v>راكد</v>
      </c>
    </row>
    <row r="47" spans="1:11" ht="14.25" customHeight="1" x14ac:dyDescent="0.2">
      <c r="A47" s="4" t="s">
        <v>10</v>
      </c>
      <c r="B47" s="3">
        <v>0</v>
      </c>
      <c r="C47" s="3">
        <v>0</v>
      </c>
      <c r="D47" s="3">
        <v>1</v>
      </c>
      <c r="E47" s="3">
        <f t="shared" si="5"/>
        <v>1</v>
      </c>
      <c r="F47" s="3">
        <v>0</v>
      </c>
      <c r="G47" s="3">
        <v>0</v>
      </c>
      <c r="H47" s="3">
        <v>0</v>
      </c>
      <c r="I47" s="5">
        <f t="shared" si="6"/>
        <v>0</v>
      </c>
      <c r="J47" s="4" t="str">
        <f t="shared" si="7"/>
        <v>راكد</v>
      </c>
    </row>
    <row r="48" spans="1:11" ht="15" customHeight="1" x14ac:dyDescent="0.2">
      <c r="A48" s="16" t="s">
        <v>15</v>
      </c>
      <c r="B48" s="17"/>
      <c r="C48" s="17"/>
      <c r="D48" s="17"/>
      <c r="E48" s="17"/>
      <c r="F48" s="17"/>
      <c r="G48" s="17"/>
      <c r="H48" s="17"/>
      <c r="I48" s="17"/>
      <c r="J48" s="18"/>
    </row>
    <row r="49" spans="1:10" ht="14.25" customHeight="1" x14ac:dyDescent="0.2">
      <c r="A49" s="4" t="s">
        <v>21</v>
      </c>
      <c r="B49" s="3">
        <v>1718</v>
      </c>
      <c r="C49" s="3">
        <v>1951</v>
      </c>
      <c r="D49" s="3">
        <v>2123</v>
      </c>
      <c r="E49" s="3">
        <f t="shared" ref="E49:E55" si="8">D49+H49</f>
        <v>2138</v>
      </c>
      <c r="F49" s="3">
        <v>14</v>
      </c>
      <c r="G49" s="3">
        <v>19</v>
      </c>
      <c r="H49" s="3">
        <v>15</v>
      </c>
      <c r="I49" s="5">
        <f t="shared" ref="I49:I55" si="9">AVERAGE(F49:H49)/E49</f>
        <v>7.4836295603367634E-3</v>
      </c>
      <c r="J49" s="4" t="str">
        <f t="shared" ref="J49:J55" si="10">IF(I49&lt;0.01,"راكد",IF(I49&lt;0.15,"مشبع","مطلوب"))</f>
        <v>راكد</v>
      </c>
    </row>
    <row r="50" spans="1:10" ht="14.25" customHeight="1" x14ac:dyDescent="0.2">
      <c r="A50" s="4" t="s">
        <v>20</v>
      </c>
      <c r="B50" s="3">
        <v>491</v>
      </c>
      <c r="C50" s="3">
        <v>556</v>
      </c>
      <c r="D50" s="3">
        <v>597</v>
      </c>
      <c r="E50" s="3">
        <f t="shared" si="8"/>
        <v>599</v>
      </c>
      <c r="F50" s="3">
        <v>0</v>
      </c>
      <c r="G50" s="3">
        <v>2</v>
      </c>
      <c r="H50" s="3">
        <v>2</v>
      </c>
      <c r="I50" s="5">
        <f t="shared" si="9"/>
        <v>2.2259321090706734E-3</v>
      </c>
      <c r="J50" s="4" t="str">
        <f t="shared" si="10"/>
        <v>راكد</v>
      </c>
    </row>
    <row r="51" spans="1:10" ht="14.25" customHeight="1" x14ac:dyDescent="0.2">
      <c r="A51" s="4" t="s">
        <v>16</v>
      </c>
      <c r="B51" s="3">
        <v>260</v>
      </c>
      <c r="C51" s="3">
        <v>273</v>
      </c>
      <c r="D51" s="3">
        <v>285</v>
      </c>
      <c r="E51" s="3">
        <f t="shared" si="8"/>
        <v>288</v>
      </c>
      <c r="F51" s="3">
        <v>0</v>
      </c>
      <c r="G51" s="3">
        <v>2</v>
      </c>
      <c r="H51" s="3">
        <v>3</v>
      </c>
      <c r="I51" s="5">
        <f t="shared" si="9"/>
        <v>5.7870370370370376E-3</v>
      </c>
      <c r="J51" s="4" t="str">
        <f t="shared" si="10"/>
        <v>راكد</v>
      </c>
    </row>
    <row r="52" spans="1:10" ht="14.25" customHeight="1" x14ac:dyDescent="0.2">
      <c r="A52" s="4" t="s">
        <v>18</v>
      </c>
      <c r="B52" s="3">
        <v>138</v>
      </c>
      <c r="C52" s="3">
        <v>157</v>
      </c>
      <c r="D52" s="3">
        <v>172</v>
      </c>
      <c r="E52" s="3">
        <f t="shared" si="8"/>
        <v>172</v>
      </c>
      <c r="F52" s="3">
        <v>0</v>
      </c>
      <c r="G52" s="3">
        <v>1</v>
      </c>
      <c r="H52" s="3">
        <v>0</v>
      </c>
      <c r="I52" s="5">
        <f t="shared" si="9"/>
        <v>1.937984496124031E-3</v>
      </c>
      <c r="J52" s="4" t="str">
        <f t="shared" si="10"/>
        <v>راكد</v>
      </c>
    </row>
    <row r="53" spans="1:10" ht="14.25" customHeight="1" x14ac:dyDescent="0.2">
      <c r="A53" s="4" t="s">
        <v>19</v>
      </c>
      <c r="B53" s="3">
        <v>88</v>
      </c>
      <c r="C53" s="3">
        <v>95</v>
      </c>
      <c r="D53" s="3">
        <v>104</v>
      </c>
      <c r="E53" s="3">
        <f t="shared" si="8"/>
        <v>104</v>
      </c>
      <c r="F53" s="3">
        <v>0</v>
      </c>
      <c r="G53" s="3">
        <v>0</v>
      </c>
      <c r="H53" s="3">
        <v>0</v>
      </c>
      <c r="I53" s="5">
        <f t="shared" si="9"/>
        <v>0</v>
      </c>
      <c r="J53" s="4" t="str">
        <f t="shared" si="10"/>
        <v>راكد</v>
      </c>
    </row>
    <row r="54" spans="1:10" ht="14.25" customHeight="1" x14ac:dyDescent="0.2">
      <c r="A54" s="4" t="s">
        <v>17</v>
      </c>
      <c r="B54" s="3">
        <v>33</v>
      </c>
      <c r="C54" s="3">
        <v>39</v>
      </c>
      <c r="D54" s="3">
        <v>46</v>
      </c>
      <c r="E54" s="3">
        <f t="shared" si="8"/>
        <v>46</v>
      </c>
      <c r="F54" s="3">
        <v>0</v>
      </c>
      <c r="G54" s="3">
        <v>0</v>
      </c>
      <c r="H54" s="3">
        <v>0</v>
      </c>
      <c r="I54" s="5">
        <f t="shared" si="9"/>
        <v>0</v>
      </c>
      <c r="J54" s="4" t="str">
        <f t="shared" si="10"/>
        <v>راكد</v>
      </c>
    </row>
    <row r="55" spans="1:10" ht="14.25" customHeight="1" x14ac:dyDescent="0.2">
      <c r="A55" s="4" t="s">
        <v>64</v>
      </c>
      <c r="B55" s="3">
        <v>0</v>
      </c>
      <c r="C55" s="3">
        <v>0</v>
      </c>
      <c r="D55" s="3">
        <v>2</v>
      </c>
      <c r="E55" s="3">
        <f t="shared" si="8"/>
        <v>2</v>
      </c>
      <c r="F55" s="3">
        <v>0</v>
      </c>
      <c r="G55" s="3">
        <v>0</v>
      </c>
      <c r="H55" s="3">
        <v>0</v>
      </c>
      <c r="I55" s="5">
        <f t="shared" si="9"/>
        <v>0</v>
      </c>
      <c r="J55" s="4" t="str">
        <f t="shared" si="10"/>
        <v>راكد</v>
      </c>
    </row>
    <row r="56" spans="1:10" ht="15" customHeight="1" x14ac:dyDescent="0.2">
      <c r="A56" s="16" t="s">
        <v>22</v>
      </c>
      <c r="B56" s="17"/>
      <c r="C56" s="17"/>
      <c r="D56" s="17"/>
      <c r="E56" s="17"/>
      <c r="F56" s="17"/>
      <c r="G56" s="17"/>
      <c r="H56" s="17"/>
      <c r="I56" s="17"/>
      <c r="J56" s="18"/>
    </row>
    <row r="57" spans="1:10" ht="14.25" customHeight="1" x14ac:dyDescent="0.2">
      <c r="A57" s="4" t="s">
        <v>26</v>
      </c>
      <c r="B57" s="3">
        <v>315</v>
      </c>
      <c r="C57" s="3">
        <v>350</v>
      </c>
      <c r="D57" s="3">
        <v>399</v>
      </c>
      <c r="E57" s="3">
        <f t="shared" ref="E57:E85" si="11">D57+H57</f>
        <v>413</v>
      </c>
      <c r="F57" s="3">
        <v>33</v>
      </c>
      <c r="G57" s="3">
        <v>12</v>
      </c>
      <c r="H57" s="3">
        <v>14</v>
      </c>
      <c r="I57" s="5">
        <f t="shared" ref="I57:I85" si="12">AVERAGE(F57:H57)/E57</f>
        <v>4.7619047619047623E-2</v>
      </c>
      <c r="J57" s="4" t="str">
        <f t="shared" ref="J57:J83" si="13">IF(I57&lt;0.01,"راكد",IF(I57&lt;0.15,"مشبع","مطلوب"))</f>
        <v>مشبع</v>
      </c>
    </row>
    <row r="58" spans="1:10" ht="14.25" customHeight="1" x14ac:dyDescent="0.2">
      <c r="A58" s="4" t="s">
        <v>31</v>
      </c>
      <c r="B58" s="3">
        <v>209</v>
      </c>
      <c r="C58" s="3">
        <v>284</v>
      </c>
      <c r="D58" s="3">
        <v>350</v>
      </c>
      <c r="E58" s="3">
        <f t="shared" si="11"/>
        <v>355</v>
      </c>
      <c r="F58" s="3">
        <v>13</v>
      </c>
      <c r="G58" s="3">
        <v>5</v>
      </c>
      <c r="H58" s="3">
        <v>5</v>
      </c>
      <c r="I58" s="5">
        <f t="shared" si="12"/>
        <v>2.1596244131455399E-2</v>
      </c>
      <c r="J58" s="4" t="str">
        <f t="shared" si="13"/>
        <v>مشبع</v>
      </c>
    </row>
    <row r="59" spans="1:10" ht="14.25" customHeight="1" x14ac:dyDescent="0.2">
      <c r="A59" s="4" t="s">
        <v>45</v>
      </c>
      <c r="B59" s="3">
        <v>111</v>
      </c>
      <c r="C59" s="3">
        <v>144</v>
      </c>
      <c r="D59" s="3">
        <v>180</v>
      </c>
      <c r="E59" s="3">
        <f t="shared" si="11"/>
        <v>181</v>
      </c>
      <c r="F59" s="3">
        <v>11</v>
      </c>
      <c r="G59" s="3">
        <v>12</v>
      </c>
      <c r="H59" s="3">
        <v>1</v>
      </c>
      <c r="I59" s="5">
        <f t="shared" si="12"/>
        <v>4.4198895027624308E-2</v>
      </c>
      <c r="J59" s="4" t="str">
        <f t="shared" si="13"/>
        <v>مشبع</v>
      </c>
    </row>
    <row r="60" spans="1:10" ht="14.25" customHeight="1" x14ac:dyDescent="0.2">
      <c r="A60" s="4" t="s">
        <v>33</v>
      </c>
      <c r="B60" s="3">
        <v>152</v>
      </c>
      <c r="C60" s="3">
        <v>154</v>
      </c>
      <c r="D60" s="3">
        <v>163</v>
      </c>
      <c r="E60" s="3">
        <f t="shared" si="11"/>
        <v>165</v>
      </c>
      <c r="F60" s="3">
        <v>7</v>
      </c>
      <c r="G60" s="3">
        <v>6</v>
      </c>
      <c r="H60" s="3">
        <v>2</v>
      </c>
      <c r="I60" s="5">
        <f t="shared" si="12"/>
        <v>3.0303030303030304E-2</v>
      </c>
      <c r="J60" s="4" t="s">
        <v>88</v>
      </c>
    </row>
    <row r="61" spans="1:10" ht="14.25" customHeight="1" x14ac:dyDescent="0.2">
      <c r="A61" s="4" t="s">
        <v>30</v>
      </c>
      <c r="B61" s="3">
        <v>112</v>
      </c>
      <c r="C61" s="3">
        <v>135</v>
      </c>
      <c r="D61" s="3">
        <v>149</v>
      </c>
      <c r="E61" s="3">
        <f t="shared" si="11"/>
        <v>150</v>
      </c>
      <c r="F61" s="3">
        <v>0</v>
      </c>
      <c r="G61" s="3">
        <v>0</v>
      </c>
      <c r="H61" s="3">
        <v>1</v>
      </c>
      <c r="I61" s="5">
        <f t="shared" si="12"/>
        <v>2.2222222222222222E-3</v>
      </c>
      <c r="J61" s="4" t="str">
        <f t="shared" si="13"/>
        <v>راكد</v>
      </c>
    </row>
    <row r="62" spans="1:10" ht="14.25" customHeight="1" x14ac:dyDescent="0.2">
      <c r="A62" s="4" t="s">
        <v>43</v>
      </c>
      <c r="B62" s="3">
        <v>90</v>
      </c>
      <c r="C62" s="3">
        <v>100</v>
      </c>
      <c r="D62" s="3">
        <v>117</v>
      </c>
      <c r="E62" s="3">
        <f t="shared" si="11"/>
        <v>120</v>
      </c>
      <c r="F62" s="3">
        <v>5</v>
      </c>
      <c r="G62" s="3">
        <v>2</v>
      </c>
      <c r="H62" s="3">
        <v>3</v>
      </c>
      <c r="I62" s="5">
        <f t="shared" si="12"/>
        <v>2.777777777777778E-2</v>
      </c>
      <c r="J62" s="4" t="str">
        <f t="shared" si="13"/>
        <v>مشبع</v>
      </c>
    </row>
    <row r="63" spans="1:10" ht="14.25" customHeight="1" x14ac:dyDescent="0.2">
      <c r="A63" s="4" t="s">
        <v>27</v>
      </c>
      <c r="B63" s="3">
        <v>70</v>
      </c>
      <c r="C63" s="3">
        <v>55</v>
      </c>
      <c r="D63" s="3">
        <v>69</v>
      </c>
      <c r="E63" s="3">
        <f t="shared" si="11"/>
        <v>97</v>
      </c>
      <c r="F63" s="3">
        <v>25</v>
      </c>
      <c r="G63" s="3">
        <v>56</v>
      </c>
      <c r="H63" s="3">
        <v>28</v>
      </c>
      <c r="I63" s="5">
        <f t="shared" si="12"/>
        <v>0.37457044673539519</v>
      </c>
      <c r="J63" s="4" t="str">
        <f t="shared" si="13"/>
        <v>مطلوب</v>
      </c>
    </row>
    <row r="64" spans="1:10" ht="14.25" customHeight="1" x14ac:dyDescent="0.2">
      <c r="A64" s="4" t="s">
        <v>23</v>
      </c>
      <c r="B64" s="3">
        <v>25</v>
      </c>
      <c r="C64" s="3">
        <v>54</v>
      </c>
      <c r="D64" s="3">
        <v>69</v>
      </c>
      <c r="E64" s="3">
        <f t="shared" si="11"/>
        <v>71</v>
      </c>
      <c r="F64" s="3">
        <v>6</v>
      </c>
      <c r="G64" s="3">
        <v>1</v>
      </c>
      <c r="H64" s="3">
        <v>2</v>
      </c>
      <c r="I64" s="5">
        <f t="shared" si="12"/>
        <v>4.2253521126760563E-2</v>
      </c>
      <c r="J64" s="4" t="str">
        <f t="shared" si="13"/>
        <v>مشبع</v>
      </c>
    </row>
    <row r="65" spans="1:10" ht="14.25" customHeight="1" x14ac:dyDescent="0.2">
      <c r="A65" s="4" t="s">
        <v>44</v>
      </c>
      <c r="B65" s="3">
        <v>39</v>
      </c>
      <c r="C65" s="3">
        <v>47</v>
      </c>
      <c r="D65" s="3">
        <v>52</v>
      </c>
      <c r="E65" s="3">
        <f t="shared" si="11"/>
        <v>55</v>
      </c>
      <c r="F65" s="3">
        <v>16</v>
      </c>
      <c r="G65" s="3">
        <v>19</v>
      </c>
      <c r="H65" s="3">
        <v>3</v>
      </c>
      <c r="I65" s="5">
        <f t="shared" si="12"/>
        <v>0.23030303030303029</v>
      </c>
      <c r="J65" s="4" t="str">
        <f t="shared" si="13"/>
        <v>مطلوب</v>
      </c>
    </row>
    <row r="66" spans="1:10" ht="14.25" customHeight="1" x14ac:dyDescent="0.2">
      <c r="A66" s="4" t="s">
        <v>46</v>
      </c>
      <c r="B66" s="3">
        <v>48</v>
      </c>
      <c r="C66" s="3">
        <v>53</v>
      </c>
      <c r="D66" s="3">
        <v>51</v>
      </c>
      <c r="E66" s="3">
        <f t="shared" si="11"/>
        <v>51</v>
      </c>
      <c r="F66" s="3">
        <v>0</v>
      </c>
      <c r="G66" s="3">
        <v>0</v>
      </c>
      <c r="H66" s="3">
        <v>0</v>
      </c>
      <c r="I66" s="5">
        <f t="shared" si="12"/>
        <v>0</v>
      </c>
      <c r="J66" s="4" t="str">
        <f t="shared" si="13"/>
        <v>راكد</v>
      </c>
    </row>
    <row r="67" spans="1:10" ht="14.25" customHeight="1" x14ac:dyDescent="0.2">
      <c r="A67" s="4" t="s">
        <v>40</v>
      </c>
      <c r="B67" s="3">
        <v>25</v>
      </c>
      <c r="C67" s="3">
        <v>39</v>
      </c>
      <c r="D67" s="3">
        <v>45</v>
      </c>
      <c r="E67" s="3">
        <f t="shared" si="11"/>
        <v>50</v>
      </c>
      <c r="F67" s="3">
        <v>15</v>
      </c>
      <c r="G67" s="3">
        <v>4</v>
      </c>
      <c r="H67" s="3">
        <v>5</v>
      </c>
      <c r="I67" s="5">
        <f t="shared" si="12"/>
        <v>0.16</v>
      </c>
      <c r="J67" s="4" t="str">
        <f t="shared" si="13"/>
        <v>مطلوب</v>
      </c>
    </row>
    <row r="68" spans="1:10" ht="14.25" customHeight="1" x14ac:dyDescent="0.2">
      <c r="A68" s="4" t="s">
        <v>35</v>
      </c>
      <c r="B68" s="3">
        <v>18</v>
      </c>
      <c r="C68" s="3">
        <v>28</v>
      </c>
      <c r="D68" s="3">
        <v>37</v>
      </c>
      <c r="E68" s="3">
        <f t="shared" si="11"/>
        <v>40</v>
      </c>
      <c r="F68" s="3">
        <v>7</v>
      </c>
      <c r="G68" s="3">
        <v>4</v>
      </c>
      <c r="H68" s="3">
        <v>3</v>
      </c>
      <c r="I68" s="5">
        <f t="shared" si="12"/>
        <v>0.11666666666666667</v>
      </c>
      <c r="J68" s="4" t="str">
        <f t="shared" si="13"/>
        <v>مشبع</v>
      </c>
    </row>
    <row r="69" spans="1:10" ht="14.25" customHeight="1" x14ac:dyDescent="0.2">
      <c r="A69" s="4" t="s">
        <v>38</v>
      </c>
      <c r="B69" s="3">
        <v>18</v>
      </c>
      <c r="C69" s="3">
        <v>24</v>
      </c>
      <c r="D69" s="3">
        <v>31</v>
      </c>
      <c r="E69" s="3">
        <f t="shared" si="11"/>
        <v>36</v>
      </c>
      <c r="F69" s="3">
        <v>31</v>
      </c>
      <c r="G69" s="3">
        <v>23</v>
      </c>
      <c r="H69" s="3">
        <v>5</v>
      </c>
      <c r="I69" s="5">
        <f t="shared" si="12"/>
        <v>0.54629629629629628</v>
      </c>
      <c r="J69" s="4" t="str">
        <f t="shared" si="13"/>
        <v>مطلوب</v>
      </c>
    </row>
    <row r="70" spans="1:10" ht="14.25" customHeight="1" x14ac:dyDescent="0.2">
      <c r="A70" s="4" t="s">
        <v>37</v>
      </c>
      <c r="B70" s="3">
        <v>15</v>
      </c>
      <c r="C70" s="3">
        <v>15</v>
      </c>
      <c r="D70" s="3">
        <v>19</v>
      </c>
      <c r="E70" s="3">
        <f t="shared" si="11"/>
        <v>35</v>
      </c>
      <c r="F70" s="3">
        <v>20</v>
      </c>
      <c r="G70" s="3">
        <v>26</v>
      </c>
      <c r="H70" s="3">
        <v>16</v>
      </c>
      <c r="I70" s="5">
        <f t="shared" si="12"/>
        <v>0.59047619047619049</v>
      </c>
      <c r="J70" s="4" t="str">
        <f t="shared" si="13"/>
        <v>مطلوب</v>
      </c>
    </row>
    <row r="71" spans="1:10" ht="14.25" customHeight="1" x14ac:dyDescent="0.2">
      <c r="A71" s="4" t="s">
        <v>57</v>
      </c>
      <c r="B71" s="3">
        <v>29</v>
      </c>
      <c r="C71" s="3">
        <v>28</v>
      </c>
      <c r="D71" s="3">
        <v>30</v>
      </c>
      <c r="E71" s="3">
        <f t="shared" si="11"/>
        <v>30</v>
      </c>
      <c r="F71" s="3">
        <v>2</v>
      </c>
      <c r="G71" s="3">
        <v>2</v>
      </c>
      <c r="H71" s="3">
        <v>0</v>
      </c>
      <c r="I71" s="5">
        <f t="shared" si="12"/>
        <v>4.4444444444444439E-2</v>
      </c>
      <c r="J71" s="4" t="s">
        <v>88</v>
      </c>
    </row>
    <row r="72" spans="1:10" ht="14.25" customHeight="1" x14ac:dyDescent="0.2">
      <c r="A72" s="4" t="s">
        <v>28</v>
      </c>
      <c r="B72" s="3">
        <v>2</v>
      </c>
      <c r="C72" s="3">
        <v>14</v>
      </c>
      <c r="D72" s="3">
        <v>18</v>
      </c>
      <c r="E72" s="3">
        <f t="shared" si="11"/>
        <v>18</v>
      </c>
      <c r="F72" s="3">
        <v>12</v>
      </c>
      <c r="G72" s="3">
        <v>4</v>
      </c>
      <c r="H72" s="3">
        <v>0</v>
      </c>
      <c r="I72" s="5">
        <f t="shared" si="12"/>
        <v>0.29629629629629628</v>
      </c>
      <c r="J72" s="4" t="str">
        <f t="shared" si="13"/>
        <v>مطلوب</v>
      </c>
    </row>
    <row r="73" spans="1:10" ht="14.25" customHeight="1" x14ac:dyDescent="0.2">
      <c r="A73" s="4" t="s">
        <v>24</v>
      </c>
      <c r="B73" s="3">
        <v>9</v>
      </c>
      <c r="C73" s="3">
        <v>10</v>
      </c>
      <c r="D73" s="3">
        <v>16</v>
      </c>
      <c r="E73" s="3">
        <f t="shared" si="11"/>
        <v>16</v>
      </c>
      <c r="F73" s="3">
        <v>0</v>
      </c>
      <c r="G73" s="3">
        <v>0</v>
      </c>
      <c r="H73" s="3">
        <v>0</v>
      </c>
      <c r="I73" s="5">
        <f t="shared" si="12"/>
        <v>0</v>
      </c>
      <c r="J73" s="4" t="str">
        <f t="shared" si="13"/>
        <v>راكد</v>
      </c>
    </row>
    <row r="74" spans="1:10" ht="14.25" customHeight="1" x14ac:dyDescent="0.2">
      <c r="A74" s="4" t="s">
        <v>34</v>
      </c>
      <c r="B74" s="3">
        <v>1</v>
      </c>
      <c r="C74" s="3">
        <v>10</v>
      </c>
      <c r="D74" s="3">
        <v>14</v>
      </c>
      <c r="E74" s="3">
        <f t="shared" si="11"/>
        <v>15</v>
      </c>
      <c r="F74" s="3">
        <v>2</v>
      </c>
      <c r="G74" s="3">
        <v>2</v>
      </c>
      <c r="H74" s="3">
        <v>1</v>
      </c>
      <c r="I74" s="5">
        <f t="shared" si="12"/>
        <v>0.11111111111111112</v>
      </c>
      <c r="J74" s="4" t="str">
        <f t="shared" si="13"/>
        <v>مشبع</v>
      </c>
    </row>
    <row r="75" spans="1:10" ht="14.25" customHeight="1" x14ac:dyDescent="0.2">
      <c r="A75" s="4" t="s">
        <v>29</v>
      </c>
      <c r="B75" s="3">
        <v>9</v>
      </c>
      <c r="C75" s="3">
        <v>11</v>
      </c>
      <c r="D75" s="3">
        <v>11</v>
      </c>
      <c r="E75" s="3">
        <f t="shared" si="11"/>
        <v>11</v>
      </c>
      <c r="F75" s="3">
        <v>0</v>
      </c>
      <c r="G75" s="3">
        <v>0</v>
      </c>
      <c r="H75" s="3">
        <v>0</v>
      </c>
      <c r="I75" s="5">
        <f t="shared" si="12"/>
        <v>0</v>
      </c>
      <c r="J75" s="4" t="str">
        <f t="shared" si="13"/>
        <v>راكد</v>
      </c>
    </row>
    <row r="76" spans="1:10" ht="14.25" customHeight="1" x14ac:dyDescent="0.2">
      <c r="A76" s="4" t="s">
        <v>39</v>
      </c>
      <c r="B76" s="3">
        <v>12</v>
      </c>
      <c r="C76" s="3">
        <v>10</v>
      </c>
      <c r="D76" s="3">
        <v>9</v>
      </c>
      <c r="E76" s="3">
        <f t="shared" si="11"/>
        <v>11</v>
      </c>
      <c r="F76" s="3">
        <v>0</v>
      </c>
      <c r="G76" s="3">
        <v>3</v>
      </c>
      <c r="H76" s="3">
        <v>2</v>
      </c>
      <c r="I76" s="5">
        <f t="shared" si="12"/>
        <v>0.15151515151515152</v>
      </c>
      <c r="J76" s="4" t="s">
        <v>91</v>
      </c>
    </row>
    <row r="77" spans="1:10" ht="14.25" customHeight="1" x14ac:dyDescent="0.2">
      <c r="A77" s="4" t="s">
        <v>56</v>
      </c>
      <c r="B77" s="3">
        <v>1</v>
      </c>
      <c r="C77" s="3">
        <v>1</v>
      </c>
      <c r="D77" s="3">
        <v>5</v>
      </c>
      <c r="E77" s="3">
        <f t="shared" si="11"/>
        <v>5</v>
      </c>
      <c r="F77" s="3">
        <v>2</v>
      </c>
      <c r="G77" s="3">
        <v>0</v>
      </c>
      <c r="H77" s="3">
        <v>0</v>
      </c>
      <c r="I77" s="5">
        <f t="shared" si="12"/>
        <v>0.13333333333333333</v>
      </c>
      <c r="J77" s="4" t="s">
        <v>90</v>
      </c>
    </row>
    <row r="78" spans="1:10" ht="14.25" customHeight="1" x14ac:dyDescent="0.2">
      <c r="A78" s="4" t="s">
        <v>66</v>
      </c>
      <c r="B78" s="3">
        <v>3</v>
      </c>
      <c r="C78" s="3">
        <v>3</v>
      </c>
      <c r="D78" s="3">
        <v>3</v>
      </c>
      <c r="E78" s="3">
        <f t="shared" si="11"/>
        <v>3</v>
      </c>
      <c r="F78" s="3">
        <v>0</v>
      </c>
      <c r="G78" s="3">
        <v>0</v>
      </c>
      <c r="H78" s="3">
        <v>0</v>
      </c>
      <c r="I78" s="5">
        <f t="shared" si="12"/>
        <v>0</v>
      </c>
      <c r="J78" s="4" t="str">
        <f t="shared" si="13"/>
        <v>راكد</v>
      </c>
    </row>
    <row r="79" spans="1:10" ht="14.25" customHeight="1" x14ac:dyDescent="0.2">
      <c r="A79" s="4" t="s">
        <v>42</v>
      </c>
      <c r="B79" s="3">
        <v>3</v>
      </c>
      <c r="C79" s="3">
        <v>3</v>
      </c>
      <c r="D79" s="3">
        <v>3</v>
      </c>
      <c r="E79" s="3">
        <f t="shared" si="11"/>
        <v>3</v>
      </c>
      <c r="F79" s="3">
        <v>0</v>
      </c>
      <c r="G79" s="3">
        <v>0</v>
      </c>
      <c r="H79" s="3">
        <v>0</v>
      </c>
      <c r="I79" s="5">
        <f t="shared" si="12"/>
        <v>0</v>
      </c>
      <c r="J79" s="4" t="str">
        <f t="shared" si="13"/>
        <v>راكد</v>
      </c>
    </row>
    <row r="80" spans="1:10" ht="14.25" customHeight="1" x14ac:dyDescent="0.2">
      <c r="A80" s="4" t="s">
        <v>50</v>
      </c>
      <c r="B80" s="3">
        <v>0</v>
      </c>
      <c r="C80" s="3">
        <v>1</v>
      </c>
      <c r="D80" s="3">
        <v>2</v>
      </c>
      <c r="E80" s="3">
        <f t="shared" si="11"/>
        <v>2</v>
      </c>
      <c r="F80" s="3">
        <v>0</v>
      </c>
      <c r="G80" s="3">
        <v>1</v>
      </c>
      <c r="H80" s="3">
        <v>0</v>
      </c>
      <c r="I80" s="5">
        <f t="shared" si="12"/>
        <v>0.16666666666666666</v>
      </c>
      <c r="J80" s="4" t="s">
        <v>90</v>
      </c>
    </row>
    <row r="81" spans="1:10" ht="14.25" customHeight="1" x14ac:dyDescent="0.2">
      <c r="A81" s="4" t="s">
        <v>65</v>
      </c>
      <c r="B81" s="3">
        <v>2</v>
      </c>
      <c r="C81" s="3">
        <v>1</v>
      </c>
      <c r="D81" s="3">
        <v>1</v>
      </c>
      <c r="E81" s="3">
        <f t="shared" si="11"/>
        <v>1</v>
      </c>
      <c r="F81" s="3">
        <v>0</v>
      </c>
      <c r="G81" s="3">
        <v>0</v>
      </c>
      <c r="H81" s="3">
        <v>0</v>
      </c>
      <c r="I81" s="5">
        <f t="shared" si="12"/>
        <v>0</v>
      </c>
      <c r="J81" s="4" t="s">
        <v>89</v>
      </c>
    </row>
    <row r="82" spans="1:10" ht="14.25" customHeight="1" x14ac:dyDescent="0.2">
      <c r="A82" s="4" t="s">
        <v>36</v>
      </c>
      <c r="B82" s="3">
        <v>1</v>
      </c>
      <c r="C82" s="3">
        <v>1</v>
      </c>
      <c r="D82" s="3">
        <v>1</v>
      </c>
      <c r="E82" s="3">
        <f t="shared" si="11"/>
        <v>1</v>
      </c>
      <c r="F82" s="3">
        <v>0</v>
      </c>
      <c r="G82" s="3">
        <v>0</v>
      </c>
      <c r="H82" s="3">
        <v>0</v>
      </c>
      <c r="I82" s="5">
        <f t="shared" si="12"/>
        <v>0</v>
      </c>
      <c r="J82" s="4" t="str">
        <f t="shared" si="13"/>
        <v>راكد</v>
      </c>
    </row>
    <row r="83" spans="1:10" ht="14.25" customHeight="1" x14ac:dyDescent="0.2">
      <c r="A83" s="4" t="s">
        <v>47</v>
      </c>
      <c r="B83" s="3">
        <v>0</v>
      </c>
      <c r="C83" s="3">
        <v>0</v>
      </c>
      <c r="D83" s="3">
        <v>1</v>
      </c>
      <c r="E83" s="3">
        <f t="shared" si="11"/>
        <v>1</v>
      </c>
      <c r="F83" s="3">
        <v>0</v>
      </c>
      <c r="G83" s="3">
        <v>0</v>
      </c>
      <c r="H83" s="3">
        <v>0</v>
      </c>
      <c r="I83" s="5">
        <f t="shared" si="12"/>
        <v>0</v>
      </c>
      <c r="J83" s="4" t="str">
        <f t="shared" si="13"/>
        <v>راكد</v>
      </c>
    </row>
    <row r="84" spans="1:10" ht="14.25" customHeight="1" x14ac:dyDescent="0.2">
      <c r="A84" s="4" t="s">
        <v>48</v>
      </c>
      <c r="B84" s="3">
        <v>2</v>
      </c>
      <c r="C84" s="3">
        <v>1</v>
      </c>
      <c r="D84" s="3">
        <v>1</v>
      </c>
      <c r="E84" s="3">
        <f t="shared" si="11"/>
        <v>1</v>
      </c>
      <c r="F84" s="3">
        <v>0</v>
      </c>
      <c r="G84" s="3">
        <v>1</v>
      </c>
      <c r="H84" s="3">
        <v>0</v>
      </c>
      <c r="I84" s="5">
        <f t="shared" si="12"/>
        <v>0.33333333333333331</v>
      </c>
      <c r="J84" s="4" t="s">
        <v>90</v>
      </c>
    </row>
    <row r="85" spans="1:10" ht="14.25" customHeight="1" x14ac:dyDescent="0.2">
      <c r="A85" s="4" t="s">
        <v>51</v>
      </c>
      <c r="B85" s="3">
        <v>0</v>
      </c>
      <c r="C85" s="3">
        <v>0</v>
      </c>
      <c r="D85" s="3">
        <v>1</v>
      </c>
      <c r="E85" s="3">
        <f t="shared" si="11"/>
        <v>1</v>
      </c>
      <c r="F85" s="3">
        <v>0</v>
      </c>
      <c r="G85" s="3">
        <v>0</v>
      </c>
      <c r="H85" s="3">
        <v>0</v>
      </c>
      <c r="I85" s="5">
        <f t="shared" si="12"/>
        <v>0</v>
      </c>
      <c r="J85" s="4" t="s">
        <v>90</v>
      </c>
    </row>
    <row r="86" spans="1:10" ht="15" customHeight="1" x14ac:dyDescent="0.2">
      <c r="A86" s="16" t="s">
        <v>58</v>
      </c>
      <c r="B86" s="17"/>
      <c r="C86" s="17"/>
      <c r="D86" s="17"/>
      <c r="E86" s="17"/>
      <c r="F86" s="17"/>
      <c r="G86" s="17"/>
      <c r="H86" s="17"/>
      <c r="I86" s="17"/>
      <c r="J86" s="18"/>
    </row>
    <row r="87" spans="1:10" ht="14.25" customHeight="1" x14ac:dyDescent="0.2">
      <c r="A87" s="4" t="s">
        <v>62</v>
      </c>
      <c r="B87" s="3">
        <v>840</v>
      </c>
      <c r="C87" s="3">
        <v>966</v>
      </c>
      <c r="D87" s="3">
        <v>1086</v>
      </c>
      <c r="E87" s="3">
        <f>D87+H87</f>
        <v>1090</v>
      </c>
      <c r="F87" s="3">
        <v>9</v>
      </c>
      <c r="G87" s="3">
        <v>3</v>
      </c>
      <c r="H87" s="3">
        <v>4</v>
      </c>
      <c r="I87" s="5">
        <f>AVERAGE(F87:H87)/E87</f>
        <v>4.8929663608562688E-3</v>
      </c>
      <c r="J87" s="1" t="s">
        <v>91</v>
      </c>
    </row>
    <row r="88" spans="1:10" ht="14.25" customHeight="1" x14ac:dyDescent="0.2">
      <c r="A88" s="4" t="s">
        <v>61</v>
      </c>
      <c r="B88" s="3">
        <v>244</v>
      </c>
      <c r="C88" s="3">
        <v>241</v>
      </c>
      <c r="D88" s="3">
        <v>247</v>
      </c>
      <c r="E88" s="3">
        <f>D88+H88</f>
        <v>253</v>
      </c>
      <c r="F88" s="3">
        <v>6</v>
      </c>
      <c r="G88" s="3">
        <v>8</v>
      </c>
      <c r="H88" s="3">
        <v>6</v>
      </c>
      <c r="I88" s="5">
        <f>AVERAGE(F88:H88)/E88</f>
        <v>2.6350461133069832E-2</v>
      </c>
      <c r="J88" s="4" t="str">
        <f>IF(I88&lt;0.01,"راكد",IF(I88&lt;0.15,"مشبع","مطلوب"))</f>
        <v>مشبع</v>
      </c>
    </row>
    <row r="89" spans="1:10" ht="14.25" customHeight="1" x14ac:dyDescent="0.2">
      <c r="A89" s="4" t="s">
        <v>59</v>
      </c>
      <c r="B89" s="3">
        <v>92</v>
      </c>
      <c r="C89" s="3">
        <v>94</v>
      </c>
      <c r="D89" s="3">
        <v>98</v>
      </c>
      <c r="E89" s="3">
        <f>D89+H89</f>
        <v>99</v>
      </c>
      <c r="F89" s="3">
        <v>0</v>
      </c>
      <c r="G89" s="3">
        <v>0</v>
      </c>
      <c r="H89" s="3">
        <v>1</v>
      </c>
      <c r="I89" s="5">
        <f>AVERAGE(F89:H89)/E89</f>
        <v>3.3670033670033669E-3</v>
      </c>
      <c r="J89" s="4" t="str">
        <f>IF(I89&lt;0.01,"راكد",IF(I89&lt;0.15,"مشبع","مطلوب"))</f>
        <v>راكد</v>
      </c>
    </row>
    <row r="90" spans="1:10" ht="14.25" customHeight="1" x14ac:dyDescent="0.2">
      <c r="A90" s="4" t="s">
        <v>60</v>
      </c>
      <c r="B90" s="3">
        <v>3</v>
      </c>
      <c r="C90" s="3">
        <v>4</v>
      </c>
      <c r="D90" s="3">
        <v>4</v>
      </c>
      <c r="E90" s="3">
        <f>D90+H90</f>
        <v>4</v>
      </c>
      <c r="F90" s="3">
        <v>0</v>
      </c>
      <c r="G90" s="3">
        <v>0</v>
      </c>
      <c r="H90" s="3">
        <v>0</v>
      </c>
      <c r="I90" s="5">
        <f>AVERAGE(F90:H90)/E90</f>
        <v>0</v>
      </c>
      <c r="J90" s="4" t="s">
        <v>89</v>
      </c>
    </row>
    <row r="91" spans="1:10" ht="14.25" customHeight="1" x14ac:dyDescent="0.2">
      <c r="A91" s="4" t="s">
        <v>67</v>
      </c>
      <c r="B91" s="3">
        <v>5</v>
      </c>
      <c r="C91" s="3">
        <v>5</v>
      </c>
      <c r="D91" s="3">
        <v>4</v>
      </c>
      <c r="E91" s="3">
        <f>D91+H91</f>
        <v>4</v>
      </c>
      <c r="F91" s="3">
        <v>0</v>
      </c>
      <c r="G91" s="3">
        <v>0</v>
      </c>
      <c r="H91" s="3">
        <v>0</v>
      </c>
      <c r="I91" s="5">
        <f>AVERAGE(F91:H91)/E91</f>
        <v>0</v>
      </c>
      <c r="J91" s="4" t="s">
        <v>89</v>
      </c>
    </row>
  </sheetData>
  <sortState ref="A65:J69">
    <sortCondition descending="1" ref="E65:E69"/>
  </sortState>
  <mergeCells count="12">
    <mergeCell ref="A1:J1"/>
    <mergeCell ref="A2:A3"/>
    <mergeCell ref="B2:E2"/>
    <mergeCell ref="F2:H2"/>
    <mergeCell ref="I2:I3"/>
    <mergeCell ref="J2:J3"/>
    <mergeCell ref="A86:J86"/>
    <mergeCell ref="A4:J4"/>
    <mergeCell ref="A22:J22"/>
    <mergeCell ref="A35:J35"/>
    <mergeCell ref="A48:J48"/>
    <mergeCell ref="A56:J56"/>
  </mergeCells>
  <pageMargins left="0.7" right="0.7" top="0.75" bottom="0.75" header="0.3" footer="0.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rightToLeft="1" workbookViewId="0">
      <selection activeCell="A4" sqref="A4"/>
    </sheetView>
  </sheetViews>
  <sheetFormatPr defaultColWidth="9" defaultRowHeight="14.25" x14ac:dyDescent="0.2"/>
  <cols>
    <col min="1" max="1" width="28.25" style="1" bestFit="1" customWidth="1"/>
    <col min="2" max="4" width="0" style="1" hidden="1" customWidth="1"/>
    <col min="5" max="8" width="9" style="1"/>
    <col min="9" max="9" width="19.875" style="1" customWidth="1"/>
    <col min="10" max="16384" width="9" style="1"/>
  </cols>
  <sheetData>
    <row r="1" spans="1:10" ht="62.25" customHeight="1" x14ac:dyDescent="0.2">
      <c r="A1" s="19" t="s">
        <v>176</v>
      </c>
      <c r="B1" s="19"/>
      <c r="C1" s="19"/>
      <c r="D1" s="19"/>
      <c r="E1" s="19"/>
      <c r="F1" s="19"/>
      <c r="G1" s="19"/>
      <c r="H1" s="19"/>
      <c r="I1" s="19"/>
    </row>
    <row r="2" spans="1:10" ht="30.75" customHeight="1" x14ac:dyDescent="0.2">
      <c r="A2" s="20" t="s">
        <v>178</v>
      </c>
      <c r="B2" s="22" t="s">
        <v>80</v>
      </c>
      <c r="C2" s="22"/>
      <c r="D2" s="22"/>
      <c r="E2" s="22"/>
      <c r="F2" s="22" t="s">
        <v>81</v>
      </c>
      <c r="G2" s="22"/>
      <c r="H2" s="22"/>
      <c r="I2" s="23" t="s">
        <v>173</v>
      </c>
    </row>
    <row r="3" spans="1:10" ht="30" x14ac:dyDescent="0.2">
      <c r="A3" s="21"/>
      <c r="B3" s="12">
        <v>2017</v>
      </c>
      <c r="C3" s="12">
        <v>2018</v>
      </c>
      <c r="D3" s="12">
        <v>2019</v>
      </c>
      <c r="E3" s="12" t="s">
        <v>83</v>
      </c>
      <c r="F3" s="12">
        <v>2016</v>
      </c>
      <c r="G3" s="12">
        <v>2017</v>
      </c>
      <c r="H3" s="12">
        <v>2018</v>
      </c>
      <c r="I3" s="23"/>
    </row>
    <row r="4" spans="1:10" customFormat="1" ht="15" x14ac:dyDescent="0.25">
      <c r="A4" s="7" t="s">
        <v>92</v>
      </c>
      <c r="B4" s="6">
        <v>16</v>
      </c>
      <c r="C4" s="6">
        <v>16</v>
      </c>
      <c r="D4" s="6">
        <v>15</v>
      </c>
      <c r="E4" s="6">
        <f t="shared" ref="E4:E37" si="0">D4+H4</f>
        <v>15</v>
      </c>
      <c r="F4" s="6">
        <v>0</v>
      </c>
      <c r="G4" s="6">
        <v>0</v>
      </c>
      <c r="H4" s="6">
        <v>0</v>
      </c>
      <c r="I4" s="5">
        <f t="shared" ref="I4:I47" si="1">AVERAGE(F4:H4)/E4</f>
        <v>0</v>
      </c>
      <c r="J4" s="1"/>
    </row>
    <row r="5" spans="1:10" customFormat="1" ht="15" x14ac:dyDescent="0.25">
      <c r="A5" s="7" t="s">
        <v>93</v>
      </c>
      <c r="B5" s="6">
        <v>73</v>
      </c>
      <c r="C5" s="6">
        <v>77</v>
      </c>
      <c r="D5" s="6">
        <v>76</v>
      </c>
      <c r="E5" s="6">
        <f t="shared" si="0"/>
        <v>78</v>
      </c>
      <c r="F5" s="6">
        <v>0</v>
      </c>
      <c r="G5" s="6">
        <v>1</v>
      </c>
      <c r="H5" s="6">
        <v>2</v>
      </c>
      <c r="I5" s="5">
        <f t="shared" si="1"/>
        <v>1.282051282051282E-2</v>
      </c>
      <c r="J5" s="1"/>
    </row>
    <row r="6" spans="1:10" customFormat="1" ht="15" x14ac:dyDescent="0.25">
      <c r="A6" s="7" t="s">
        <v>94</v>
      </c>
      <c r="B6" s="6">
        <v>43</v>
      </c>
      <c r="C6" s="6">
        <v>43</v>
      </c>
      <c r="D6" s="6">
        <v>41</v>
      </c>
      <c r="E6" s="6">
        <f t="shared" si="0"/>
        <v>42</v>
      </c>
      <c r="F6" s="6">
        <v>0</v>
      </c>
      <c r="G6" s="6">
        <v>1</v>
      </c>
      <c r="H6" s="6">
        <v>1</v>
      </c>
      <c r="I6" s="5">
        <f t="shared" si="1"/>
        <v>1.5873015873015872E-2</v>
      </c>
      <c r="J6" s="1"/>
    </row>
    <row r="7" spans="1:10" customFormat="1" ht="15" x14ac:dyDescent="0.25">
      <c r="A7" s="7" t="s">
        <v>95</v>
      </c>
      <c r="B7" s="6">
        <v>41</v>
      </c>
      <c r="C7" s="6">
        <v>45</v>
      </c>
      <c r="D7" s="6">
        <v>47</v>
      </c>
      <c r="E7" s="6">
        <f t="shared" si="0"/>
        <v>47</v>
      </c>
      <c r="F7" s="6">
        <v>3</v>
      </c>
      <c r="G7" s="6">
        <v>1</v>
      </c>
      <c r="H7" s="6">
        <v>0</v>
      </c>
      <c r="I7" s="5">
        <f t="shared" si="1"/>
        <v>2.8368794326241134E-2</v>
      </c>
      <c r="J7" s="1"/>
    </row>
    <row r="8" spans="1:10" customFormat="1" ht="15" x14ac:dyDescent="0.25">
      <c r="A8" s="7" t="s">
        <v>96</v>
      </c>
      <c r="B8" s="6">
        <v>38</v>
      </c>
      <c r="C8" s="6">
        <v>40</v>
      </c>
      <c r="D8" s="6">
        <v>38</v>
      </c>
      <c r="E8" s="6">
        <f t="shared" si="0"/>
        <v>39</v>
      </c>
      <c r="F8" s="6">
        <v>0</v>
      </c>
      <c r="G8" s="6">
        <v>0</v>
      </c>
      <c r="H8" s="6">
        <v>1</v>
      </c>
      <c r="I8" s="5">
        <f t="shared" si="1"/>
        <v>8.5470085470085461E-3</v>
      </c>
      <c r="J8" s="1"/>
    </row>
    <row r="9" spans="1:10" customFormat="1" ht="15" x14ac:dyDescent="0.25">
      <c r="A9" s="7" t="s">
        <v>97</v>
      </c>
      <c r="B9" s="6">
        <v>14</v>
      </c>
      <c r="C9" s="6">
        <v>17</v>
      </c>
      <c r="D9" s="6">
        <v>17</v>
      </c>
      <c r="E9" s="6">
        <f t="shared" si="0"/>
        <v>17</v>
      </c>
      <c r="F9" s="6">
        <v>0</v>
      </c>
      <c r="G9" s="6">
        <v>0</v>
      </c>
      <c r="H9" s="6">
        <v>0</v>
      </c>
      <c r="I9" s="5">
        <f t="shared" si="1"/>
        <v>0</v>
      </c>
      <c r="J9" s="1"/>
    </row>
    <row r="10" spans="1:10" customFormat="1" ht="15" x14ac:dyDescent="0.2">
      <c r="A10" s="8" t="s">
        <v>98</v>
      </c>
      <c r="B10" s="3">
        <v>24</v>
      </c>
      <c r="C10" s="3">
        <v>23</v>
      </c>
      <c r="D10" s="3">
        <v>25</v>
      </c>
      <c r="E10" s="6">
        <f t="shared" si="0"/>
        <v>25</v>
      </c>
      <c r="F10" s="6">
        <v>0</v>
      </c>
      <c r="G10" s="6">
        <v>0</v>
      </c>
      <c r="H10" s="6">
        <v>0</v>
      </c>
      <c r="I10" s="5">
        <f t="shared" si="1"/>
        <v>0</v>
      </c>
      <c r="J10" s="1"/>
    </row>
    <row r="11" spans="1:10" customFormat="1" ht="15" x14ac:dyDescent="0.2">
      <c r="A11" s="8" t="s">
        <v>99</v>
      </c>
      <c r="B11" s="3">
        <v>27</v>
      </c>
      <c r="C11" s="3">
        <v>27</v>
      </c>
      <c r="D11" s="3">
        <v>30</v>
      </c>
      <c r="E11" s="6">
        <f t="shared" si="0"/>
        <v>31</v>
      </c>
      <c r="F11" s="3">
        <v>1</v>
      </c>
      <c r="G11" s="6">
        <v>0</v>
      </c>
      <c r="H11" s="3">
        <v>1</v>
      </c>
      <c r="I11" s="5">
        <f t="shared" si="1"/>
        <v>2.150537634408602E-2</v>
      </c>
      <c r="J11" s="1"/>
    </row>
    <row r="12" spans="1:10" customFormat="1" ht="15" x14ac:dyDescent="0.2">
      <c r="A12" s="8" t="s">
        <v>139</v>
      </c>
      <c r="B12" s="3">
        <v>1</v>
      </c>
      <c r="C12" s="3">
        <v>2</v>
      </c>
      <c r="D12" s="3">
        <v>1</v>
      </c>
      <c r="E12" s="6">
        <f t="shared" si="0"/>
        <v>1</v>
      </c>
      <c r="F12" s="6">
        <v>0</v>
      </c>
      <c r="G12" s="6">
        <v>0</v>
      </c>
      <c r="H12" s="6">
        <v>0</v>
      </c>
      <c r="I12" s="5">
        <f t="shared" si="1"/>
        <v>0</v>
      </c>
      <c r="J12" s="1"/>
    </row>
    <row r="13" spans="1:10" customFormat="1" ht="15" x14ac:dyDescent="0.2">
      <c r="A13" s="8" t="s">
        <v>105</v>
      </c>
      <c r="B13" s="3">
        <v>1</v>
      </c>
      <c r="C13" s="3">
        <v>1</v>
      </c>
      <c r="D13" s="3">
        <v>1</v>
      </c>
      <c r="E13" s="6">
        <f t="shared" si="0"/>
        <v>1</v>
      </c>
      <c r="F13" s="6">
        <v>0</v>
      </c>
      <c r="G13" s="6">
        <v>0</v>
      </c>
      <c r="H13" s="6">
        <v>0</v>
      </c>
      <c r="I13" s="5">
        <f t="shared" si="1"/>
        <v>0</v>
      </c>
      <c r="J13" s="1"/>
    </row>
    <row r="14" spans="1:10" customFormat="1" ht="15" x14ac:dyDescent="0.2">
      <c r="A14" s="8" t="s">
        <v>106</v>
      </c>
      <c r="B14" s="3">
        <v>44</v>
      </c>
      <c r="C14" s="3">
        <v>43</v>
      </c>
      <c r="D14" s="3">
        <v>43</v>
      </c>
      <c r="E14" s="6">
        <f t="shared" si="0"/>
        <v>43</v>
      </c>
      <c r="F14" s="6">
        <v>0</v>
      </c>
      <c r="G14" s="6">
        <v>0</v>
      </c>
      <c r="H14" s="6">
        <v>0</v>
      </c>
      <c r="I14" s="5">
        <f t="shared" si="1"/>
        <v>0</v>
      </c>
      <c r="J14" s="1"/>
    </row>
    <row r="15" spans="1:10" customFormat="1" ht="15" x14ac:dyDescent="0.2">
      <c r="A15" s="8" t="s">
        <v>107</v>
      </c>
      <c r="B15" s="3">
        <v>1</v>
      </c>
      <c r="C15" s="3">
        <v>0</v>
      </c>
      <c r="D15" s="3">
        <v>1</v>
      </c>
      <c r="E15" s="6">
        <f t="shared" si="0"/>
        <v>1</v>
      </c>
      <c r="F15" s="6">
        <v>0</v>
      </c>
      <c r="G15" s="6">
        <v>0</v>
      </c>
      <c r="H15" s="6">
        <v>0</v>
      </c>
      <c r="I15" s="5">
        <f t="shared" si="1"/>
        <v>0</v>
      </c>
      <c r="J15" s="1"/>
    </row>
    <row r="16" spans="1:10" customFormat="1" ht="15" x14ac:dyDescent="0.2">
      <c r="A16" s="8" t="s">
        <v>140</v>
      </c>
      <c r="B16" s="3">
        <v>1</v>
      </c>
      <c r="C16" s="3">
        <v>1</v>
      </c>
      <c r="D16" s="3">
        <v>1</v>
      </c>
      <c r="E16" s="6">
        <f t="shared" si="0"/>
        <v>1</v>
      </c>
      <c r="F16" s="6">
        <v>0</v>
      </c>
      <c r="G16" s="6">
        <v>0</v>
      </c>
      <c r="H16" s="6">
        <v>0</v>
      </c>
      <c r="I16" s="5">
        <f t="shared" si="1"/>
        <v>0</v>
      </c>
      <c r="J16" s="1"/>
    </row>
    <row r="17" spans="1:10" customFormat="1" ht="15" x14ac:dyDescent="0.25">
      <c r="A17" s="7" t="s">
        <v>108</v>
      </c>
      <c r="B17" s="6">
        <v>40</v>
      </c>
      <c r="C17" s="6">
        <v>35</v>
      </c>
      <c r="D17" s="6">
        <v>33</v>
      </c>
      <c r="E17" s="6">
        <f t="shared" si="0"/>
        <v>35</v>
      </c>
      <c r="F17" s="6">
        <v>0</v>
      </c>
      <c r="G17" s="6">
        <v>1</v>
      </c>
      <c r="H17" s="6">
        <v>2</v>
      </c>
      <c r="I17" s="5">
        <f t="shared" si="1"/>
        <v>2.8571428571428571E-2</v>
      </c>
      <c r="J17" s="1"/>
    </row>
    <row r="18" spans="1:10" customFormat="1" ht="15" x14ac:dyDescent="0.25">
      <c r="A18" s="7" t="s">
        <v>109</v>
      </c>
      <c r="B18" s="6">
        <v>3</v>
      </c>
      <c r="C18" s="6">
        <v>3</v>
      </c>
      <c r="D18" s="6">
        <v>4</v>
      </c>
      <c r="E18" s="6">
        <f t="shared" si="0"/>
        <v>4</v>
      </c>
      <c r="F18" s="6">
        <v>0</v>
      </c>
      <c r="G18" s="6">
        <v>0</v>
      </c>
      <c r="H18" s="6">
        <v>0</v>
      </c>
      <c r="I18" s="5">
        <f t="shared" si="1"/>
        <v>0</v>
      </c>
      <c r="J18" s="1"/>
    </row>
    <row r="19" spans="1:10" customFormat="1" ht="15" x14ac:dyDescent="0.25">
      <c r="A19" s="7" t="s">
        <v>110</v>
      </c>
      <c r="B19" s="6">
        <v>25</v>
      </c>
      <c r="C19" s="6">
        <v>31</v>
      </c>
      <c r="D19" s="6">
        <v>45</v>
      </c>
      <c r="E19" s="6">
        <f t="shared" si="0"/>
        <v>46</v>
      </c>
      <c r="F19" s="6">
        <v>0</v>
      </c>
      <c r="G19" s="6">
        <v>1</v>
      </c>
      <c r="H19" s="6">
        <v>1</v>
      </c>
      <c r="I19" s="5">
        <f t="shared" si="1"/>
        <v>1.4492753623188404E-2</v>
      </c>
      <c r="J19" s="1"/>
    </row>
    <row r="20" spans="1:10" customFormat="1" ht="15" x14ac:dyDescent="0.25">
      <c r="A20" s="7" t="s">
        <v>112</v>
      </c>
      <c r="B20" s="6">
        <v>23</v>
      </c>
      <c r="C20" s="6">
        <v>45</v>
      </c>
      <c r="D20" s="6">
        <v>53</v>
      </c>
      <c r="E20" s="6">
        <f t="shared" si="0"/>
        <v>54</v>
      </c>
      <c r="F20" s="6">
        <v>0</v>
      </c>
      <c r="G20" s="6">
        <v>0</v>
      </c>
      <c r="H20" s="6">
        <v>1</v>
      </c>
      <c r="I20" s="5">
        <f t="shared" si="1"/>
        <v>6.1728395061728392E-3</v>
      </c>
      <c r="J20" s="1"/>
    </row>
    <row r="21" spans="1:10" customFormat="1" ht="15" x14ac:dyDescent="0.2">
      <c r="A21" s="8" t="s">
        <v>113</v>
      </c>
      <c r="B21" s="3">
        <v>1</v>
      </c>
      <c r="C21" s="3">
        <v>1</v>
      </c>
      <c r="D21" s="3">
        <v>2</v>
      </c>
      <c r="E21" s="6">
        <f t="shared" si="0"/>
        <v>2</v>
      </c>
      <c r="F21" s="6">
        <v>0</v>
      </c>
      <c r="G21" s="6">
        <v>0</v>
      </c>
      <c r="H21" s="6">
        <v>0</v>
      </c>
      <c r="I21" s="5">
        <f t="shared" si="1"/>
        <v>0</v>
      </c>
      <c r="J21" s="1"/>
    </row>
    <row r="22" spans="1:10" customFormat="1" ht="15" x14ac:dyDescent="0.2">
      <c r="A22" s="8" t="s">
        <v>141</v>
      </c>
      <c r="B22" s="3">
        <v>1</v>
      </c>
      <c r="C22" s="3">
        <v>1</v>
      </c>
      <c r="D22" s="3">
        <v>1</v>
      </c>
      <c r="E22" s="6">
        <f t="shared" si="0"/>
        <v>1</v>
      </c>
      <c r="F22" s="6">
        <v>0</v>
      </c>
      <c r="G22" s="6">
        <v>0</v>
      </c>
      <c r="H22" s="6">
        <v>0</v>
      </c>
      <c r="I22" s="5">
        <f t="shared" si="1"/>
        <v>0</v>
      </c>
      <c r="J22" s="1"/>
    </row>
    <row r="23" spans="1:10" customFormat="1" ht="15" x14ac:dyDescent="0.2">
      <c r="A23" s="8" t="s">
        <v>114</v>
      </c>
      <c r="B23" s="3">
        <v>1</v>
      </c>
      <c r="C23" s="3">
        <v>1</v>
      </c>
      <c r="D23" s="3">
        <v>1</v>
      </c>
      <c r="E23" s="6">
        <f t="shared" si="0"/>
        <v>1</v>
      </c>
      <c r="F23" s="6">
        <v>0</v>
      </c>
      <c r="G23" s="6">
        <v>0</v>
      </c>
      <c r="H23" s="6">
        <v>0</v>
      </c>
      <c r="I23" s="5">
        <f t="shared" si="1"/>
        <v>0</v>
      </c>
      <c r="J23" s="1"/>
    </row>
    <row r="24" spans="1:10" customFormat="1" ht="15" x14ac:dyDescent="0.2">
      <c r="A24" s="8" t="s">
        <v>115</v>
      </c>
      <c r="B24" s="3">
        <v>15</v>
      </c>
      <c r="C24" s="3">
        <v>37</v>
      </c>
      <c r="D24" s="3">
        <v>43</v>
      </c>
      <c r="E24" s="6">
        <f t="shared" si="0"/>
        <v>44</v>
      </c>
      <c r="F24" s="6">
        <v>0</v>
      </c>
      <c r="G24" s="6">
        <v>0</v>
      </c>
      <c r="H24" s="3">
        <v>1</v>
      </c>
      <c r="I24" s="5">
        <f t="shared" si="1"/>
        <v>7.5757575757575751E-3</v>
      </c>
      <c r="J24" s="1"/>
    </row>
    <row r="25" spans="1:10" customFormat="1" ht="15" x14ac:dyDescent="0.25">
      <c r="A25" s="7" t="s">
        <v>117</v>
      </c>
      <c r="B25" s="6">
        <v>5</v>
      </c>
      <c r="C25" s="6">
        <v>10</v>
      </c>
      <c r="D25" s="6">
        <v>17</v>
      </c>
      <c r="E25" s="6">
        <f t="shared" si="0"/>
        <v>18</v>
      </c>
      <c r="F25" s="6">
        <v>1</v>
      </c>
      <c r="G25" s="6">
        <v>0</v>
      </c>
      <c r="H25" s="6">
        <v>1</v>
      </c>
      <c r="I25" s="5">
        <f t="shared" si="1"/>
        <v>3.7037037037037035E-2</v>
      </c>
      <c r="J25" s="1"/>
    </row>
    <row r="26" spans="1:10" customFormat="1" ht="15" x14ac:dyDescent="0.25">
      <c r="A26" s="7" t="s">
        <v>142</v>
      </c>
      <c r="B26" s="6">
        <v>0</v>
      </c>
      <c r="C26" s="6">
        <v>2</v>
      </c>
      <c r="D26" s="6">
        <v>2</v>
      </c>
      <c r="E26" s="6">
        <f t="shared" si="0"/>
        <v>2</v>
      </c>
      <c r="F26" s="6">
        <v>0</v>
      </c>
      <c r="G26" s="6">
        <v>0</v>
      </c>
      <c r="H26" s="6">
        <v>0</v>
      </c>
      <c r="I26" s="5">
        <f t="shared" si="1"/>
        <v>0</v>
      </c>
      <c r="J26" s="1"/>
    </row>
    <row r="27" spans="1:10" customFormat="1" ht="15" x14ac:dyDescent="0.25">
      <c r="A27" s="7" t="s">
        <v>118</v>
      </c>
      <c r="B27" s="6">
        <v>8</v>
      </c>
      <c r="C27" s="6">
        <v>8</v>
      </c>
      <c r="D27" s="6">
        <v>8</v>
      </c>
      <c r="E27" s="6">
        <f t="shared" si="0"/>
        <v>8</v>
      </c>
      <c r="F27" s="6">
        <v>0</v>
      </c>
      <c r="G27" s="6">
        <v>0</v>
      </c>
      <c r="H27" s="6">
        <v>0</v>
      </c>
      <c r="I27" s="5">
        <f t="shared" si="1"/>
        <v>0</v>
      </c>
      <c r="J27" s="1"/>
    </row>
    <row r="28" spans="1:10" customFormat="1" ht="15" x14ac:dyDescent="0.25">
      <c r="A28" s="7" t="s">
        <v>119</v>
      </c>
      <c r="B28" s="6">
        <v>2</v>
      </c>
      <c r="C28" s="6">
        <v>3</v>
      </c>
      <c r="D28" s="6">
        <v>3</v>
      </c>
      <c r="E28" s="6">
        <f t="shared" si="0"/>
        <v>3</v>
      </c>
      <c r="F28" s="6">
        <v>0</v>
      </c>
      <c r="G28" s="6">
        <v>0</v>
      </c>
      <c r="H28" s="6">
        <v>0</v>
      </c>
      <c r="I28" s="5">
        <f t="shared" si="1"/>
        <v>0</v>
      </c>
      <c r="J28" s="1"/>
    </row>
    <row r="29" spans="1:10" customFormat="1" ht="15" x14ac:dyDescent="0.2">
      <c r="A29" s="8" t="s">
        <v>120</v>
      </c>
      <c r="B29" s="3">
        <v>2</v>
      </c>
      <c r="C29" s="3">
        <v>3</v>
      </c>
      <c r="D29" s="3">
        <v>3</v>
      </c>
      <c r="E29" s="6">
        <f t="shared" si="0"/>
        <v>3</v>
      </c>
      <c r="F29" s="6">
        <v>0</v>
      </c>
      <c r="G29" s="6">
        <v>0</v>
      </c>
      <c r="H29" s="6">
        <v>0</v>
      </c>
      <c r="I29" s="5">
        <f t="shared" si="1"/>
        <v>0</v>
      </c>
      <c r="J29" s="1"/>
    </row>
    <row r="30" spans="1:10" customFormat="1" ht="15" x14ac:dyDescent="0.25">
      <c r="A30" s="7" t="s">
        <v>121</v>
      </c>
      <c r="B30" s="6">
        <v>37</v>
      </c>
      <c r="C30" s="6">
        <v>51</v>
      </c>
      <c r="D30" s="6">
        <v>75</v>
      </c>
      <c r="E30" s="6">
        <f t="shared" si="0"/>
        <v>75</v>
      </c>
      <c r="F30" s="6">
        <v>0</v>
      </c>
      <c r="G30" s="6">
        <v>0</v>
      </c>
      <c r="H30" s="6">
        <v>0</v>
      </c>
      <c r="I30" s="5">
        <f t="shared" si="1"/>
        <v>0</v>
      </c>
      <c r="J30" s="1"/>
    </row>
    <row r="31" spans="1:10" customFormat="1" ht="15" x14ac:dyDescent="0.25">
      <c r="A31" s="7" t="s">
        <v>122</v>
      </c>
      <c r="B31" s="6">
        <v>0</v>
      </c>
      <c r="C31" s="6">
        <v>1</v>
      </c>
      <c r="D31" s="6">
        <v>1</v>
      </c>
      <c r="E31" s="6">
        <f t="shared" si="0"/>
        <v>1</v>
      </c>
      <c r="F31" s="6">
        <v>1</v>
      </c>
      <c r="G31" s="6">
        <v>0</v>
      </c>
      <c r="H31" s="6">
        <v>0</v>
      </c>
      <c r="I31" s="5">
        <f>AVERAGE(F31:H31)/E31</f>
        <v>0.33333333333333331</v>
      </c>
      <c r="J31" s="1"/>
    </row>
    <row r="32" spans="1:10" customFormat="1" ht="15" x14ac:dyDescent="0.25">
      <c r="A32" s="7" t="s">
        <v>125</v>
      </c>
      <c r="B32" s="6">
        <v>19</v>
      </c>
      <c r="C32" s="6">
        <v>19</v>
      </c>
      <c r="D32" s="6">
        <v>18</v>
      </c>
      <c r="E32" s="6">
        <f>D32+H32-5</f>
        <v>13</v>
      </c>
      <c r="F32" s="6">
        <v>0</v>
      </c>
      <c r="G32" s="6">
        <v>0</v>
      </c>
      <c r="H32" s="6">
        <v>0</v>
      </c>
      <c r="I32" s="5">
        <f t="shared" si="1"/>
        <v>0</v>
      </c>
      <c r="J32" s="1"/>
    </row>
    <row r="33" spans="1:10" customFormat="1" ht="15" x14ac:dyDescent="0.2">
      <c r="A33" s="8" t="s">
        <v>144</v>
      </c>
      <c r="B33" s="3">
        <v>1</v>
      </c>
      <c r="C33" s="3">
        <v>1</v>
      </c>
      <c r="D33" s="3">
        <v>1</v>
      </c>
      <c r="E33" s="6">
        <f t="shared" si="0"/>
        <v>1</v>
      </c>
      <c r="F33" s="6">
        <v>0</v>
      </c>
      <c r="G33" s="6">
        <v>0</v>
      </c>
      <c r="H33" s="6">
        <v>0</v>
      </c>
      <c r="I33" s="5">
        <f t="shared" si="1"/>
        <v>0</v>
      </c>
      <c r="J33" s="1"/>
    </row>
    <row r="34" spans="1:10" customFormat="1" ht="15" x14ac:dyDescent="0.2">
      <c r="A34" s="8" t="s">
        <v>126</v>
      </c>
      <c r="B34" s="3">
        <v>11</v>
      </c>
      <c r="C34" s="3">
        <v>11</v>
      </c>
      <c r="D34" s="3">
        <v>10</v>
      </c>
      <c r="E34" s="6">
        <f t="shared" si="0"/>
        <v>10</v>
      </c>
      <c r="F34" s="6">
        <v>0</v>
      </c>
      <c r="G34" s="6">
        <v>0</v>
      </c>
      <c r="H34" s="6">
        <v>0</v>
      </c>
      <c r="I34" s="5">
        <f t="shared" si="1"/>
        <v>0</v>
      </c>
      <c r="J34" s="1"/>
    </row>
    <row r="35" spans="1:10" customFormat="1" ht="15" x14ac:dyDescent="0.2">
      <c r="A35" s="8" t="s">
        <v>106</v>
      </c>
      <c r="B35" s="3">
        <v>3</v>
      </c>
      <c r="C35" s="3">
        <v>2</v>
      </c>
      <c r="D35" s="3">
        <v>2</v>
      </c>
      <c r="E35" s="6">
        <f t="shared" si="0"/>
        <v>2</v>
      </c>
      <c r="F35" s="6">
        <v>0</v>
      </c>
      <c r="G35" s="6">
        <v>0</v>
      </c>
      <c r="H35" s="6">
        <v>0</v>
      </c>
      <c r="I35" s="5">
        <f t="shared" si="1"/>
        <v>0</v>
      </c>
      <c r="J35" s="1"/>
    </row>
    <row r="36" spans="1:10" customFormat="1" ht="15" x14ac:dyDescent="0.2">
      <c r="A36" s="8" t="s">
        <v>130</v>
      </c>
      <c r="B36" s="3">
        <v>13</v>
      </c>
      <c r="C36" s="3">
        <v>18</v>
      </c>
      <c r="D36" s="3">
        <v>25</v>
      </c>
      <c r="E36" s="6">
        <f t="shared" si="0"/>
        <v>26</v>
      </c>
      <c r="F36" s="3">
        <v>1</v>
      </c>
      <c r="G36" s="6">
        <v>0</v>
      </c>
      <c r="H36" s="3">
        <v>1</v>
      </c>
      <c r="I36" s="5">
        <f t="shared" si="1"/>
        <v>2.564102564102564E-2</v>
      </c>
      <c r="J36" s="1"/>
    </row>
    <row r="37" spans="1:10" customFormat="1" ht="15" x14ac:dyDescent="0.2">
      <c r="A37" s="8" t="s">
        <v>131</v>
      </c>
      <c r="B37" s="3">
        <v>1</v>
      </c>
      <c r="C37" s="3">
        <v>1</v>
      </c>
      <c r="D37" s="3">
        <v>1</v>
      </c>
      <c r="E37" s="6">
        <f t="shared" si="0"/>
        <v>1</v>
      </c>
      <c r="F37" s="6">
        <v>0</v>
      </c>
      <c r="G37" s="6">
        <v>0</v>
      </c>
      <c r="H37" s="6">
        <v>0</v>
      </c>
      <c r="I37" s="5">
        <f t="shared" si="1"/>
        <v>0</v>
      </c>
      <c r="J37" s="1"/>
    </row>
    <row r="38" spans="1:10" customFormat="1" ht="15" x14ac:dyDescent="0.2">
      <c r="A38" s="8" t="s">
        <v>145</v>
      </c>
      <c r="B38" s="3">
        <v>2</v>
      </c>
      <c r="C38" s="3">
        <v>2</v>
      </c>
      <c r="D38" s="3">
        <v>2</v>
      </c>
      <c r="E38" s="6">
        <f t="shared" ref="E38:E47" si="2">D38+H38</f>
        <v>2</v>
      </c>
      <c r="F38" s="6">
        <v>0</v>
      </c>
      <c r="G38" s="6">
        <v>0</v>
      </c>
      <c r="H38" s="6">
        <v>0</v>
      </c>
      <c r="I38" s="5">
        <f t="shared" si="1"/>
        <v>0</v>
      </c>
      <c r="J38" s="1"/>
    </row>
    <row r="39" spans="1:10" customFormat="1" ht="15" x14ac:dyDescent="0.2">
      <c r="A39" s="8" t="s">
        <v>146</v>
      </c>
      <c r="B39" s="3">
        <v>1</v>
      </c>
      <c r="C39" s="3">
        <v>1</v>
      </c>
      <c r="D39" s="3">
        <v>1</v>
      </c>
      <c r="E39" s="6">
        <f t="shared" si="2"/>
        <v>1</v>
      </c>
      <c r="F39" s="6">
        <v>0</v>
      </c>
      <c r="G39" s="6">
        <v>0</v>
      </c>
      <c r="H39" s="6">
        <v>0</v>
      </c>
      <c r="I39" s="5">
        <f t="shared" si="1"/>
        <v>0</v>
      </c>
      <c r="J39" s="1"/>
    </row>
    <row r="40" spans="1:10" customFormat="1" ht="15" x14ac:dyDescent="0.25">
      <c r="A40" s="7" t="s">
        <v>133</v>
      </c>
      <c r="B40" s="6">
        <v>12</v>
      </c>
      <c r="C40" s="6">
        <v>12</v>
      </c>
      <c r="D40" s="6">
        <v>17</v>
      </c>
      <c r="E40" s="6">
        <f t="shared" si="2"/>
        <v>17</v>
      </c>
      <c r="F40" s="6">
        <v>0</v>
      </c>
      <c r="G40" s="6">
        <v>0</v>
      </c>
      <c r="H40" s="6">
        <v>0</v>
      </c>
      <c r="I40" s="5">
        <f t="shared" si="1"/>
        <v>0</v>
      </c>
      <c r="J40" s="1"/>
    </row>
    <row r="41" spans="1:10" customFormat="1" ht="15" x14ac:dyDescent="0.25">
      <c r="A41" s="7" t="s">
        <v>134</v>
      </c>
      <c r="B41" s="6">
        <v>26</v>
      </c>
      <c r="C41" s="6">
        <v>35</v>
      </c>
      <c r="D41" s="6">
        <v>42</v>
      </c>
      <c r="E41" s="6">
        <f t="shared" si="2"/>
        <v>44</v>
      </c>
      <c r="F41" s="6">
        <v>1</v>
      </c>
      <c r="G41" s="6">
        <v>1</v>
      </c>
      <c r="H41" s="6">
        <v>2</v>
      </c>
      <c r="I41" s="5">
        <f t="shared" si="1"/>
        <v>3.03030303030303E-2</v>
      </c>
      <c r="J41" s="1"/>
    </row>
    <row r="42" spans="1:10" customFormat="1" ht="15" x14ac:dyDescent="0.2">
      <c r="A42" s="8" t="s">
        <v>147</v>
      </c>
      <c r="B42" s="3">
        <v>2</v>
      </c>
      <c r="C42" s="3">
        <v>2</v>
      </c>
      <c r="D42" s="3">
        <v>2</v>
      </c>
      <c r="E42" s="6">
        <f t="shared" si="2"/>
        <v>2</v>
      </c>
      <c r="F42" s="6">
        <v>0</v>
      </c>
      <c r="G42" s="6">
        <v>0</v>
      </c>
      <c r="H42" s="6">
        <v>0</v>
      </c>
      <c r="I42" s="5">
        <f t="shared" si="1"/>
        <v>0</v>
      </c>
      <c r="J42" s="1"/>
    </row>
    <row r="43" spans="1:10" customFormat="1" ht="15" x14ac:dyDescent="0.2">
      <c r="A43" s="8" t="s">
        <v>135</v>
      </c>
      <c r="B43" s="3">
        <v>14</v>
      </c>
      <c r="C43" s="3">
        <v>26</v>
      </c>
      <c r="D43" s="3">
        <v>31</v>
      </c>
      <c r="E43" s="6">
        <f t="shared" si="2"/>
        <v>33</v>
      </c>
      <c r="F43" s="3">
        <v>1</v>
      </c>
      <c r="G43" s="3">
        <v>1</v>
      </c>
      <c r="H43" s="3">
        <v>2</v>
      </c>
      <c r="I43" s="5">
        <f t="shared" si="1"/>
        <v>4.0404040404040401E-2</v>
      </c>
      <c r="J43" s="1"/>
    </row>
    <row r="44" spans="1:10" customFormat="1" ht="15" x14ac:dyDescent="0.2">
      <c r="A44" s="8" t="s">
        <v>136</v>
      </c>
      <c r="B44" s="3">
        <v>10</v>
      </c>
      <c r="C44" s="3">
        <v>7</v>
      </c>
      <c r="D44" s="3">
        <v>9</v>
      </c>
      <c r="E44" s="6">
        <f t="shared" si="2"/>
        <v>9</v>
      </c>
      <c r="F44" s="6">
        <v>0</v>
      </c>
      <c r="G44" s="6">
        <v>0</v>
      </c>
      <c r="H44" s="6">
        <v>0</v>
      </c>
      <c r="I44" s="5">
        <f t="shared" si="1"/>
        <v>0</v>
      </c>
      <c r="J44" s="1"/>
    </row>
    <row r="45" spans="1:10" customFormat="1" ht="15" x14ac:dyDescent="0.25">
      <c r="A45" s="7" t="s">
        <v>137</v>
      </c>
      <c r="B45" s="6">
        <v>8</v>
      </c>
      <c r="C45" s="6">
        <v>8</v>
      </c>
      <c r="D45" s="6">
        <v>19</v>
      </c>
      <c r="E45" s="6">
        <f t="shared" si="2"/>
        <v>19</v>
      </c>
      <c r="F45" s="6">
        <v>0</v>
      </c>
      <c r="G45" s="6">
        <v>0</v>
      </c>
      <c r="H45" s="6">
        <v>0</v>
      </c>
      <c r="I45" s="5">
        <f t="shared" si="1"/>
        <v>0</v>
      </c>
      <c r="J45" s="1"/>
    </row>
    <row r="46" spans="1:10" customFormat="1" ht="15" x14ac:dyDescent="0.25">
      <c r="A46" s="7" t="s">
        <v>148</v>
      </c>
      <c r="B46" s="6">
        <v>1</v>
      </c>
      <c r="C46" s="6">
        <v>1</v>
      </c>
      <c r="D46" s="6">
        <v>1</v>
      </c>
      <c r="E46" s="6">
        <f t="shared" si="2"/>
        <v>1</v>
      </c>
      <c r="F46" s="6">
        <v>0</v>
      </c>
      <c r="G46" s="6">
        <v>0</v>
      </c>
      <c r="H46" s="6">
        <v>0</v>
      </c>
      <c r="I46" s="5">
        <f t="shared" si="1"/>
        <v>0</v>
      </c>
      <c r="J46" s="1"/>
    </row>
    <row r="47" spans="1:10" customFormat="1" ht="15" x14ac:dyDescent="0.25">
      <c r="A47" s="7" t="s">
        <v>138</v>
      </c>
      <c r="B47" s="6">
        <v>18</v>
      </c>
      <c r="C47" s="6">
        <v>29</v>
      </c>
      <c r="D47" s="6">
        <v>39</v>
      </c>
      <c r="E47" s="6">
        <f t="shared" si="2"/>
        <v>39</v>
      </c>
      <c r="F47" s="6">
        <v>1</v>
      </c>
      <c r="G47" s="6">
        <v>0</v>
      </c>
      <c r="H47" s="6">
        <v>0</v>
      </c>
      <c r="I47" s="5">
        <f t="shared" si="1"/>
        <v>8.5470085470085461E-3</v>
      </c>
      <c r="J47" s="1"/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rightToLeft="1" zoomScaleNormal="100" workbookViewId="0">
      <selection activeCell="A12" sqref="A12"/>
    </sheetView>
  </sheetViews>
  <sheetFormatPr defaultColWidth="9" defaultRowHeight="14.25" x14ac:dyDescent="0.2"/>
  <cols>
    <col min="1" max="1" width="28" style="1" bestFit="1" customWidth="1"/>
    <col min="2" max="4" width="0" style="1" hidden="1" customWidth="1"/>
    <col min="5" max="8" width="9" style="1"/>
    <col min="9" max="9" width="10.125" style="1" bestFit="1" customWidth="1"/>
    <col min="10" max="10" width="17.125" style="1" bestFit="1" customWidth="1"/>
    <col min="11" max="16384" width="9" style="1"/>
  </cols>
  <sheetData>
    <row r="1" spans="1:10" ht="21.75" x14ac:dyDescent="0.2">
      <c r="A1" s="19" t="s">
        <v>84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1.5" customHeight="1" x14ac:dyDescent="0.2">
      <c r="A2" s="20" t="s">
        <v>79</v>
      </c>
      <c r="B2" s="22" t="s">
        <v>80</v>
      </c>
      <c r="C2" s="22"/>
      <c r="D2" s="22"/>
      <c r="E2" s="22"/>
      <c r="F2" s="22" t="s">
        <v>81</v>
      </c>
      <c r="G2" s="22"/>
      <c r="H2" s="22"/>
      <c r="I2" s="23" t="s">
        <v>173</v>
      </c>
      <c r="J2" s="23" t="s">
        <v>82</v>
      </c>
    </row>
    <row r="3" spans="1:10" ht="30" x14ac:dyDescent="0.2">
      <c r="A3" s="21"/>
      <c r="B3" s="2">
        <v>2017</v>
      </c>
      <c r="C3" s="2">
        <v>2018</v>
      </c>
      <c r="D3" s="2">
        <v>2019</v>
      </c>
      <c r="E3" s="2" t="s">
        <v>83</v>
      </c>
      <c r="F3" s="2">
        <v>2016</v>
      </c>
      <c r="G3" s="2">
        <v>2017</v>
      </c>
      <c r="H3" s="2">
        <v>2018</v>
      </c>
      <c r="I3" s="23"/>
      <c r="J3" s="23"/>
    </row>
    <row r="4" spans="1:10" ht="15" x14ac:dyDescent="0.2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s="11" customFormat="1" x14ac:dyDescent="0.2">
      <c r="A5" s="9" t="s">
        <v>172</v>
      </c>
      <c r="B5" s="10">
        <v>1</v>
      </c>
      <c r="C5" s="10">
        <v>0</v>
      </c>
      <c r="D5" s="10">
        <v>3</v>
      </c>
      <c r="E5" s="10">
        <v>6</v>
      </c>
      <c r="F5" s="10">
        <v>0</v>
      </c>
      <c r="G5" s="10">
        <v>0</v>
      </c>
      <c r="H5" s="10">
        <v>3</v>
      </c>
      <c r="I5" s="5">
        <v>0.16666666666666666</v>
      </c>
      <c r="J5" s="4" t="s">
        <v>89</v>
      </c>
    </row>
    <row r="6" spans="1:10" customFormat="1" x14ac:dyDescent="0.2">
      <c r="A6" s="4" t="s">
        <v>151</v>
      </c>
      <c r="B6" s="3">
        <v>20</v>
      </c>
      <c r="C6" s="3">
        <v>30</v>
      </c>
      <c r="D6" s="3">
        <v>24</v>
      </c>
      <c r="E6" s="3">
        <f t="shared" ref="E6:E35" si="0">D6+H6</f>
        <v>35</v>
      </c>
      <c r="F6" s="3">
        <v>7</v>
      </c>
      <c r="G6" s="3">
        <v>15</v>
      </c>
      <c r="H6" s="3">
        <v>11</v>
      </c>
      <c r="I6" s="5">
        <f t="shared" ref="I6:I23" si="1" xml:space="preserve"> AVERAGE(H6,G6,F6)/E6</f>
        <v>0.31428571428571428</v>
      </c>
      <c r="J6" s="4" t="s">
        <v>89</v>
      </c>
    </row>
    <row r="7" spans="1:10" customFormat="1" x14ac:dyDescent="0.2">
      <c r="A7" s="4" t="s">
        <v>152</v>
      </c>
      <c r="B7" s="3">
        <v>8</v>
      </c>
      <c r="C7" s="3">
        <v>11</v>
      </c>
      <c r="D7" s="3">
        <v>12</v>
      </c>
      <c r="E7" s="3">
        <f t="shared" si="0"/>
        <v>12</v>
      </c>
      <c r="F7" s="3">
        <v>0</v>
      </c>
      <c r="G7" s="3">
        <v>0</v>
      </c>
      <c r="H7" s="3">
        <v>0</v>
      </c>
      <c r="I7" s="5">
        <f t="shared" si="1"/>
        <v>0</v>
      </c>
      <c r="J7" s="5" t="s">
        <v>88</v>
      </c>
    </row>
    <row r="8" spans="1:10" customFormat="1" x14ac:dyDescent="0.2">
      <c r="A8" s="4" t="s">
        <v>153</v>
      </c>
      <c r="B8" s="3">
        <v>5</v>
      </c>
      <c r="C8" s="3">
        <v>7</v>
      </c>
      <c r="D8" s="3">
        <v>7</v>
      </c>
      <c r="E8" s="3">
        <f t="shared" si="0"/>
        <v>7</v>
      </c>
      <c r="F8" s="3">
        <v>1</v>
      </c>
      <c r="G8" s="3">
        <v>0</v>
      </c>
      <c r="H8" s="3">
        <v>0</v>
      </c>
      <c r="I8" s="5">
        <f t="shared" si="1"/>
        <v>4.7619047619047616E-2</v>
      </c>
      <c r="J8" s="4" t="s">
        <v>91</v>
      </c>
    </row>
    <row r="9" spans="1:10" customFormat="1" x14ac:dyDescent="0.2">
      <c r="A9" s="4" t="s">
        <v>154</v>
      </c>
      <c r="B9" s="3">
        <v>56</v>
      </c>
      <c r="C9" s="3">
        <v>63</v>
      </c>
      <c r="D9" s="3">
        <v>70</v>
      </c>
      <c r="E9" s="3">
        <f t="shared" si="0"/>
        <v>70</v>
      </c>
      <c r="F9" s="3">
        <v>0</v>
      </c>
      <c r="G9" s="3">
        <v>2</v>
      </c>
      <c r="H9" s="3">
        <v>0</v>
      </c>
      <c r="I9" s="5">
        <f t="shared" si="1"/>
        <v>9.5238095238095229E-3</v>
      </c>
      <c r="J9" s="4" t="s">
        <v>88</v>
      </c>
    </row>
    <row r="10" spans="1:10" customFormat="1" x14ac:dyDescent="0.2">
      <c r="A10" s="4" t="s">
        <v>155</v>
      </c>
      <c r="B10" s="3">
        <v>6</v>
      </c>
      <c r="C10" s="3">
        <v>6</v>
      </c>
      <c r="D10" s="3">
        <v>6</v>
      </c>
      <c r="E10" s="3">
        <f t="shared" si="0"/>
        <v>6</v>
      </c>
      <c r="F10" s="3">
        <v>0</v>
      </c>
      <c r="G10" s="3">
        <v>0</v>
      </c>
      <c r="H10" s="3">
        <v>0</v>
      </c>
      <c r="I10" s="5">
        <f t="shared" si="1"/>
        <v>0</v>
      </c>
      <c r="J10" s="5" t="s">
        <v>88</v>
      </c>
    </row>
    <row r="11" spans="1:10" customFormat="1" x14ac:dyDescent="0.2">
      <c r="A11" s="4" t="s">
        <v>156</v>
      </c>
      <c r="B11" s="3">
        <v>16</v>
      </c>
      <c r="C11" s="3">
        <v>13</v>
      </c>
      <c r="D11" s="3">
        <v>19</v>
      </c>
      <c r="E11" s="3">
        <f t="shared" si="0"/>
        <v>20</v>
      </c>
      <c r="F11" s="3">
        <v>0</v>
      </c>
      <c r="G11" s="3">
        <v>0</v>
      </c>
      <c r="H11" s="3">
        <v>1</v>
      </c>
      <c r="I11" s="5">
        <f t="shared" si="1"/>
        <v>1.6666666666666666E-2</v>
      </c>
      <c r="J11" s="4" t="s">
        <v>88</v>
      </c>
    </row>
    <row r="12" spans="1:10" customFormat="1" x14ac:dyDescent="0.2">
      <c r="A12" s="4" t="s">
        <v>157</v>
      </c>
      <c r="B12" s="3">
        <v>48</v>
      </c>
      <c r="C12" s="3">
        <v>35</v>
      </c>
      <c r="D12" s="3">
        <v>43</v>
      </c>
      <c r="E12" s="3">
        <f t="shared" si="0"/>
        <v>43</v>
      </c>
      <c r="F12" s="3">
        <v>0</v>
      </c>
      <c r="G12" s="3">
        <v>0</v>
      </c>
      <c r="H12" s="3">
        <v>0</v>
      </c>
      <c r="I12" s="5">
        <f t="shared" si="1"/>
        <v>0</v>
      </c>
      <c r="J12" s="5" t="s">
        <v>88</v>
      </c>
    </row>
    <row r="13" spans="1:10" customFormat="1" x14ac:dyDescent="0.2">
      <c r="A13" s="4" t="s">
        <v>158</v>
      </c>
      <c r="B13" s="3">
        <v>53</v>
      </c>
      <c r="C13" s="3">
        <v>58</v>
      </c>
      <c r="D13" s="3">
        <v>67</v>
      </c>
      <c r="E13" s="3">
        <f t="shared" si="0"/>
        <v>67</v>
      </c>
      <c r="F13" s="3">
        <v>0</v>
      </c>
      <c r="G13" s="3">
        <v>3</v>
      </c>
      <c r="H13" s="3">
        <v>0</v>
      </c>
      <c r="I13" s="5">
        <f t="shared" si="1"/>
        <v>1.4925373134328358E-2</v>
      </c>
      <c r="J13" s="4" t="s">
        <v>88</v>
      </c>
    </row>
    <row r="14" spans="1:10" customFormat="1" x14ac:dyDescent="0.2">
      <c r="A14" s="4" t="s">
        <v>159</v>
      </c>
      <c r="B14" s="3">
        <v>2</v>
      </c>
      <c r="C14" s="3">
        <v>2</v>
      </c>
      <c r="D14" s="3">
        <v>2</v>
      </c>
      <c r="E14" s="3">
        <f t="shared" si="0"/>
        <v>2</v>
      </c>
      <c r="F14" s="3">
        <v>0</v>
      </c>
      <c r="G14" s="3">
        <v>0</v>
      </c>
      <c r="H14" s="3">
        <v>0</v>
      </c>
      <c r="I14" s="5">
        <f t="shared" si="1"/>
        <v>0</v>
      </c>
      <c r="J14" s="5" t="s">
        <v>88</v>
      </c>
    </row>
    <row r="15" spans="1:10" customFormat="1" x14ac:dyDescent="0.2">
      <c r="A15" s="4" t="s">
        <v>160</v>
      </c>
      <c r="B15" s="3">
        <v>241</v>
      </c>
      <c r="C15" s="3">
        <v>313</v>
      </c>
      <c r="D15" s="3">
        <v>382</v>
      </c>
      <c r="E15" s="3">
        <f t="shared" si="0"/>
        <v>396</v>
      </c>
      <c r="F15" s="3">
        <v>125</v>
      </c>
      <c r="G15" s="3">
        <v>22</v>
      </c>
      <c r="H15" s="3">
        <v>14</v>
      </c>
      <c r="I15" s="5">
        <f t="shared" si="1"/>
        <v>0.13552188552188552</v>
      </c>
      <c r="J15" s="4" t="s">
        <v>91</v>
      </c>
    </row>
    <row r="16" spans="1:10" customFormat="1" x14ac:dyDescent="0.2">
      <c r="A16" s="4" t="s">
        <v>161</v>
      </c>
      <c r="B16" s="3">
        <v>80</v>
      </c>
      <c r="C16" s="3">
        <v>87</v>
      </c>
      <c r="D16" s="3">
        <v>95</v>
      </c>
      <c r="E16" s="3">
        <f t="shared" si="0"/>
        <v>96</v>
      </c>
      <c r="F16" s="3">
        <v>1</v>
      </c>
      <c r="G16" s="3">
        <v>1</v>
      </c>
      <c r="H16" s="3">
        <v>1</v>
      </c>
      <c r="I16" s="5">
        <f t="shared" si="1"/>
        <v>1.0416666666666666E-2</v>
      </c>
      <c r="J16" s="4" t="s">
        <v>88</v>
      </c>
    </row>
    <row r="17" spans="1:10" customFormat="1" x14ac:dyDescent="0.2">
      <c r="A17" s="4" t="s">
        <v>162</v>
      </c>
      <c r="B17" s="3">
        <v>316</v>
      </c>
      <c r="C17" s="3">
        <v>350</v>
      </c>
      <c r="D17" s="3">
        <v>456</v>
      </c>
      <c r="E17" s="3">
        <f t="shared" si="0"/>
        <v>458</v>
      </c>
      <c r="F17" s="3">
        <v>8</v>
      </c>
      <c r="G17" s="3">
        <v>2</v>
      </c>
      <c r="H17" s="3">
        <v>2</v>
      </c>
      <c r="I17" s="5">
        <f t="shared" si="1"/>
        <v>8.7336244541484712E-3</v>
      </c>
      <c r="J17" s="4" t="s">
        <v>88</v>
      </c>
    </row>
    <row r="18" spans="1:10" customFormat="1" x14ac:dyDescent="0.2">
      <c r="A18" s="4" t="s">
        <v>163</v>
      </c>
      <c r="B18" s="3">
        <v>37</v>
      </c>
      <c r="C18" s="3">
        <v>51</v>
      </c>
      <c r="D18" s="3">
        <v>57</v>
      </c>
      <c r="E18" s="3">
        <f t="shared" si="0"/>
        <v>59</v>
      </c>
      <c r="F18" s="3">
        <v>9</v>
      </c>
      <c r="G18" s="3">
        <v>4</v>
      </c>
      <c r="H18" s="3">
        <v>2</v>
      </c>
      <c r="I18" s="5">
        <f t="shared" si="1"/>
        <v>8.4745762711864403E-2</v>
      </c>
      <c r="J18" s="4" t="s">
        <v>91</v>
      </c>
    </row>
    <row r="19" spans="1:10" customFormat="1" x14ac:dyDescent="0.2">
      <c r="A19" s="4" t="s">
        <v>164</v>
      </c>
      <c r="B19" s="3">
        <v>95</v>
      </c>
      <c r="C19" s="3">
        <v>94</v>
      </c>
      <c r="D19" s="3">
        <v>100</v>
      </c>
      <c r="E19" s="3">
        <f t="shared" si="0"/>
        <v>100</v>
      </c>
      <c r="F19" s="3">
        <v>4</v>
      </c>
      <c r="G19" s="3">
        <v>1</v>
      </c>
      <c r="H19" s="3">
        <v>0</v>
      </c>
      <c r="I19" s="5">
        <f t="shared" si="1"/>
        <v>1.6666666666666666E-2</v>
      </c>
      <c r="J19" s="4" t="s">
        <v>88</v>
      </c>
    </row>
    <row r="20" spans="1:10" customFormat="1" x14ac:dyDescent="0.2">
      <c r="A20" s="4" t="s">
        <v>165</v>
      </c>
      <c r="B20" s="3">
        <v>13</v>
      </c>
      <c r="C20" s="3">
        <v>9</v>
      </c>
      <c r="D20" s="3">
        <v>8</v>
      </c>
      <c r="E20" s="3">
        <f t="shared" si="0"/>
        <v>10</v>
      </c>
      <c r="F20" s="3">
        <v>0</v>
      </c>
      <c r="G20" s="3">
        <v>0</v>
      </c>
      <c r="H20" s="3">
        <v>2</v>
      </c>
      <c r="I20" s="5">
        <f t="shared" si="1"/>
        <v>6.6666666666666666E-2</v>
      </c>
      <c r="J20" s="4" t="s">
        <v>88</v>
      </c>
    </row>
    <row r="21" spans="1:10" customFormat="1" x14ac:dyDescent="0.2">
      <c r="A21" s="4" t="s">
        <v>166</v>
      </c>
      <c r="B21" s="3">
        <v>1</v>
      </c>
      <c r="C21" s="3">
        <v>0</v>
      </c>
      <c r="D21" s="3">
        <v>0</v>
      </c>
      <c r="E21" s="3">
        <f t="shared" si="0"/>
        <v>2</v>
      </c>
      <c r="F21" s="3">
        <v>4</v>
      </c>
      <c r="G21" s="3">
        <v>0</v>
      </c>
      <c r="H21" s="3">
        <v>2</v>
      </c>
      <c r="I21" s="5">
        <f t="shared" si="1"/>
        <v>1</v>
      </c>
      <c r="J21" s="4" t="s">
        <v>89</v>
      </c>
    </row>
    <row r="22" spans="1:10" customFormat="1" x14ac:dyDescent="0.2">
      <c r="A22" s="4" t="s">
        <v>167</v>
      </c>
      <c r="B22" s="3">
        <v>546</v>
      </c>
      <c r="C22" s="3">
        <v>407</v>
      </c>
      <c r="D22" s="3">
        <v>485</v>
      </c>
      <c r="E22" s="3">
        <f t="shared" si="0"/>
        <v>486</v>
      </c>
      <c r="F22" s="3">
        <v>0</v>
      </c>
      <c r="G22" s="3">
        <v>1</v>
      </c>
      <c r="H22" s="3">
        <v>1</v>
      </c>
      <c r="I22" s="5">
        <f t="shared" si="1"/>
        <v>1.3717421124828531E-3</v>
      </c>
      <c r="J22" s="5" t="s">
        <v>88</v>
      </c>
    </row>
    <row r="23" spans="1:10" customFormat="1" x14ac:dyDescent="0.2">
      <c r="A23" s="4" t="s">
        <v>168</v>
      </c>
      <c r="B23" s="3">
        <v>17</v>
      </c>
      <c r="C23" s="3">
        <v>12</v>
      </c>
      <c r="D23" s="3">
        <v>11</v>
      </c>
      <c r="E23" s="3">
        <f t="shared" si="0"/>
        <v>11</v>
      </c>
      <c r="F23" s="3">
        <v>0</v>
      </c>
      <c r="G23" s="3">
        <v>0</v>
      </c>
      <c r="H23" s="3">
        <v>0</v>
      </c>
      <c r="I23" s="5">
        <f t="shared" si="1"/>
        <v>0</v>
      </c>
      <c r="J23" s="5" t="s">
        <v>88</v>
      </c>
    </row>
    <row r="24" spans="1:10" ht="15" x14ac:dyDescent="0.2">
      <c r="A24" s="16" t="s">
        <v>1</v>
      </c>
      <c r="B24" s="17"/>
      <c r="C24" s="17"/>
      <c r="D24" s="17"/>
      <c r="E24" s="17"/>
      <c r="F24" s="17"/>
      <c r="G24" s="17"/>
      <c r="H24" s="17"/>
      <c r="I24" s="17"/>
      <c r="J24" s="18"/>
    </row>
    <row r="25" spans="1:10" customFormat="1" ht="15" x14ac:dyDescent="0.25">
      <c r="A25" s="7" t="s">
        <v>94</v>
      </c>
      <c r="B25" s="6">
        <v>101</v>
      </c>
      <c r="C25" s="6">
        <v>107</v>
      </c>
      <c r="D25" s="6">
        <v>110</v>
      </c>
      <c r="E25" s="6">
        <f t="shared" si="0"/>
        <v>110</v>
      </c>
      <c r="F25" s="6">
        <v>0</v>
      </c>
      <c r="G25" s="6">
        <v>0</v>
      </c>
      <c r="H25" s="6">
        <v>0</v>
      </c>
      <c r="I25" s="5">
        <f t="shared" ref="I25:I35" si="2">AVERAGE(F25:H25)/E25</f>
        <v>0</v>
      </c>
      <c r="J25" s="4" t="s">
        <v>88</v>
      </c>
    </row>
    <row r="26" spans="1:10" customFormat="1" ht="15" x14ac:dyDescent="0.25">
      <c r="A26" s="7" t="s">
        <v>95</v>
      </c>
      <c r="B26" s="6">
        <v>200</v>
      </c>
      <c r="C26" s="6">
        <v>209</v>
      </c>
      <c r="D26" s="6">
        <v>231</v>
      </c>
      <c r="E26" s="6">
        <f t="shared" si="0"/>
        <v>233</v>
      </c>
      <c r="F26" s="6">
        <v>0</v>
      </c>
      <c r="G26" s="6">
        <v>0</v>
      </c>
      <c r="H26" s="6">
        <v>2</v>
      </c>
      <c r="I26" s="5">
        <f t="shared" si="2"/>
        <v>2.8612303290414878E-3</v>
      </c>
      <c r="J26" s="4" t="s">
        <v>88</v>
      </c>
    </row>
    <row r="27" spans="1:10" customFormat="1" ht="15" x14ac:dyDescent="0.25">
      <c r="A27" s="7" t="s">
        <v>96</v>
      </c>
      <c r="B27" s="6">
        <v>162</v>
      </c>
      <c r="C27" s="6">
        <v>180</v>
      </c>
      <c r="D27" s="6">
        <v>190</v>
      </c>
      <c r="E27" s="6">
        <f t="shared" si="0"/>
        <v>191</v>
      </c>
      <c r="F27" s="6">
        <v>1</v>
      </c>
      <c r="G27" s="6">
        <v>0</v>
      </c>
      <c r="H27" s="6">
        <v>1</v>
      </c>
      <c r="I27" s="5">
        <f t="shared" si="2"/>
        <v>3.4904013961605581E-3</v>
      </c>
      <c r="J27" s="4" t="s">
        <v>88</v>
      </c>
    </row>
    <row r="28" spans="1:10" customFormat="1" ht="15" x14ac:dyDescent="0.25">
      <c r="A28" s="7" t="s">
        <v>98</v>
      </c>
      <c r="B28" s="6">
        <v>584</v>
      </c>
      <c r="C28" s="6">
        <v>635</v>
      </c>
      <c r="D28" s="6">
        <v>729</v>
      </c>
      <c r="E28" s="6">
        <f>D28+H28+5</f>
        <v>736</v>
      </c>
      <c r="F28" s="6">
        <v>1</v>
      </c>
      <c r="G28" s="6">
        <v>4</v>
      </c>
      <c r="H28" s="6">
        <v>2</v>
      </c>
      <c r="I28" s="5">
        <f t="shared" si="2"/>
        <v>3.170289855072464E-3</v>
      </c>
      <c r="J28" s="4" t="s">
        <v>88</v>
      </c>
    </row>
    <row r="29" spans="1:10" customFormat="1" ht="15" x14ac:dyDescent="0.2">
      <c r="A29" s="8" t="s">
        <v>99</v>
      </c>
      <c r="B29" s="3">
        <v>96</v>
      </c>
      <c r="C29" s="3">
        <v>100</v>
      </c>
      <c r="D29" s="3">
        <v>127</v>
      </c>
      <c r="E29" s="6">
        <f t="shared" si="0"/>
        <v>127</v>
      </c>
      <c r="F29" s="6">
        <v>0</v>
      </c>
      <c r="G29" s="6">
        <v>0</v>
      </c>
      <c r="H29" s="6">
        <v>0</v>
      </c>
      <c r="I29" s="5">
        <f t="shared" si="2"/>
        <v>0</v>
      </c>
      <c r="J29" s="4" t="s">
        <v>88</v>
      </c>
    </row>
    <row r="30" spans="1:10" customFormat="1" ht="15" x14ac:dyDescent="0.2">
      <c r="A30" s="8" t="s">
        <v>100</v>
      </c>
      <c r="B30" s="3">
        <v>73</v>
      </c>
      <c r="C30" s="3">
        <v>85</v>
      </c>
      <c r="D30" s="3">
        <v>101</v>
      </c>
      <c r="E30" s="6">
        <f t="shared" si="0"/>
        <v>102</v>
      </c>
      <c r="F30" s="6">
        <v>0</v>
      </c>
      <c r="G30" s="6">
        <v>0</v>
      </c>
      <c r="H30" s="3">
        <v>1</v>
      </c>
      <c r="I30" s="5">
        <f t="shared" si="2"/>
        <v>3.26797385620915E-3</v>
      </c>
      <c r="J30" s="4" t="s">
        <v>88</v>
      </c>
    </row>
    <row r="31" spans="1:10" customFormat="1" ht="15" x14ac:dyDescent="0.2">
      <c r="A31" s="8" t="s">
        <v>101</v>
      </c>
      <c r="B31" s="3">
        <v>321</v>
      </c>
      <c r="C31" s="3">
        <v>351</v>
      </c>
      <c r="D31" s="3">
        <v>391</v>
      </c>
      <c r="E31" s="6">
        <f t="shared" si="0"/>
        <v>392</v>
      </c>
      <c r="F31" s="3">
        <v>1</v>
      </c>
      <c r="G31" s="3">
        <v>4</v>
      </c>
      <c r="H31" s="3">
        <v>1</v>
      </c>
      <c r="I31" s="5">
        <f t="shared" si="2"/>
        <v>5.1020408163265302E-3</v>
      </c>
      <c r="J31" s="4" t="s">
        <v>88</v>
      </c>
    </row>
    <row r="32" spans="1:10" customFormat="1" ht="15" x14ac:dyDescent="0.2">
      <c r="A32" s="8" t="s">
        <v>102</v>
      </c>
      <c r="B32" s="3">
        <v>79</v>
      </c>
      <c r="C32" s="3">
        <v>83</v>
      </c>
      <c r="D32" s="3">
        <v>95</v>
      </c>
      <c r="E32" s="6">
        <f>D32+H32+5</f>
        <v>100</v>
      </c>
      <c r="F32" s="6">
        <v>0</v>
      </c>
      <c r="G32" s="6">
        <v>0</v>
      </c>
      <c r="H32" s="6">
        <v>0</v>
      </c>
      <c r="I32" s="5">
        <f t="shared" si="2"/>
        <v>0</v>
      </c>
      <c r="J32" s="4" t="s">
        <v>88</v>
      </c>
    </row>
    <row r="33" spans="1:10" customFormat="1" ht="15" x14ac:dyDescent="0.25">
      <c r="A33" s="7" t="s">
        <v>108</v>
      </c>
      <c r="B33" s="6">
        <v>189</v>
      </c>
      <c r="C33" s="6">
        <v>196</v>
      </c>
      <c r="D33" s="6">
        <v>202</v>
      </c>
      <c r="E33" s="6">
        <f t="shared" si="0"/>
        <v>202</v>
      </c>
      <c r="F33" s="6">
        <v>0</v>
      </c>
      <c r="G33" s="6">
        <v>0</v>
      </c>
      <c r="H33" s="6">
        <v>0</v>
      </c>
      <c r="I33" s="5">
        <f t="shared" si="2"/>
        <v>0</v>
      </c>
      <c r="J33" s="4" t="s">
        <v>88</v>
      </c>
    </row>
    <row r="34" spans="1:10" customFormat="1" ht="15" x14ac:dyDescent="0.25">
      <c r="A34" s="7" t="s">
        <v>111</v>
      </c>
      <c r="B34" s="6">
        <v>235</v>
      </c>
      <c r="C34" s="6">
        <v>285</v>
      </c>
      <c r="D34" s="6">
        <v>327</v>
      </c>
      <c r="E34" s="6">
        <f t="shared" si="0"/>
        <v>330</v>
      </c>
      <c r="F34" s="6">
        <v>3</v>
      </c>
      <c r="G34" s="6">
        <v>0</v>
      </c>
      <c r="H34" s="6">
        <v>3</v>
      </c>
      <c r="I34" s="5">
        <f t="shared" si="2"/>
        <v>6.0606060606060606E-3</v>
      </c>
      <c r="J34" s="4" t="s">
        <v>88</v>
      </c>
    </row>
    <row r="35" spans="1:10" customFormat="1" ht="15" x14ac:dyDescent="0.25">
      <c r="A35" s="7" t="s">
        <v>121</v>
      </c>
      <c r="B35" s="6">
        <v>161</v>
      </c>
      <c r="C35" s="6">
        <v>190</v>
      </c>
      <c r="D35" s="6">
        <v>259</v>
      </c>
      <c r="E35" s="6">
        <f t="shared" si="0"/>
        <v>260</v>
      </c>
      <c r="F35" s="6">
        <v>2</v>
      </c>
      <c r="G35" s="6">
        <v>3</v>
      </c>
      <c r="H35" s="6">
        <v>1</v>
      </c>
      <c r="I35" s="5">
        <f t="shared" si="2"/>
        <v>7.6923076923076927E-3</v>
      </c>
      <c r="J35" s="4" t="s">
        <v>88</v>
      </c>
    </row>
    <row r="36" spans="1:10" ht="15" x14ac:dyDescent="0.2">
      <c r="A36" s="16" t="s">
        <v>2</v>
      </c>
      <c r="B36" s="17"/>
      <c r="C36" s="17"/>
      <c r="D36" s="17"/>
      <c r="E36" s="17"/>
      <c r="F36" s="17"/>
      <c r="G36" s="17"/>
      <c r="H36" s="17"/>
      <c r="I36" s="17"/>
      <c r="J36" s="18"/>
    </row>
    <row r="37" spans="1:10" x14ac:dyDescent="0.2">
      <c r="A37" s="4" t="s">
        <v>3</v>
      </c>
      <c r="B37" s="3">
        <v>472</v>
      </c>
      <c r="C37" s="3">
        <v>516</v>
      </c>
      <c r="D37" s="3">
        <v>545</v>
      </c>
      <c r="E37" s="3">
        <f t="shared" ref="E37:E48" si="3">D37+H37</f>
        <v>553</v>
      </c>
      <c r="F37" s="3">
        <v>1</v>
      </c>
      <c r="G37" s="3">
        <v>2</v>
      </c>
      <c r="H37" s="3">
        <v>8</v>
      </c>
      <c r="I37" s="5">
        <f t="shared" ref="I37:I48" si="4">AVERAGE(F37:H37)/E37</f>
        <v>6.6305003013863769E-3</v>
      </c>
      <c r="J37" s="4" t="str">
        <f t="shared" ref="J37:J48" si="5">IF(I37&lt;0.01,"راكد",IF(I37&lt;0.15,"مشبع","مطلوب"))</f>
        <v>راكد</v>
      </c>
    </row>
    <row r="38" spans="1:10" x14ac:dyDescent="0.2">
      <c r="A38" s="4" t="s">
        <v>14</v>
      </c>
      <c r="B38" s="3">
        <v>421</v>
      </c>
      <c r="C38" s="3">
        <v>489</v>
      </c>
      <c r="D38" s="3">
        <v>522</v>
      </c>
      <c r="E38" s="3">
        <f t="shared" si="3"/>
        <v>524</v>
      </c>
      <c r="F38" s="3">
        <v>1</v>
      </c>
      <c r="G38" s="3">
        <v>0</v>
      </c>
      <c r="H38" s="3">
        <v>2</v>
      </c>
      <c r="I38" s="5">
        <f t="shared" si="4"/>
        <v>1.9083969465648854E-3</v>
      </c>
      <c r="J38" s="4" t="str">
        <f t="shared" si="5"/>
        <v>راكد</v>
      </c>
    </row>
    <row r="39" spans="1:10" x14ac:dyDescent="0.2">
      <c r="A39" s="4" t="s">
        <v>13</v>
      </c>
      <c r="B39" s="3">
        <v>151</v>
      </c>
      <c r="C39" s="3">
        <v>170</v>
      </c>
      <c r="D39" s="3">
        <v>199</v>
      </c>
      <c r="E39" s="3">
        <f t="shared" si="3"/>
        <v>199</v>
      </c>
      <c r="F39" s="3">
        <v>0</v>
      </c>
      <c r="G39" s="3">
        <v>0</v>
      </c>
      <c r="H39" s="3">
        <v>0</v>
      </c>
      <c r="I39" s="5">
        <f t="shared" si="4"/>
        <v>0</v>
      </c>
      <c r="J39" s="4" t="str">
        <f t="shared" si="5"/>
        <v>راكد</v>
      </c>
    </row>
    <row r="40" spans="1:10" x14ac:dyDescent="0.2">
      <c r="A40" s="4" t="s">
        <v>12</v>
      </c>
      <c r="B40" s="3">
        <v>97</v>
      </c>
      <c r="C40" s="3">
        <v>103</v>
      </c>
      <c r="D40" s="3">
        <v>112</v>
      </c>
      <c r="E40" s="3">
        <f t="shared" si="3"/>
        <v>113</v>
      </c>
      <c r="F40" s="3">
        <v>0</v>
      </c>
      <c r="G40" s="3">
        <v>0</v>
      </c>
      <c r="H40" s="3">
        <v>1</v>
      </c>
      <c r="I40" s="5">
        <f t="shared" si="4"/>
        <v>2.9498525073746312E-3</v>
      </c>
      <c r="J40" s="4" t="str">
        <f t="shared" si="5"/>
        <v>راكد</v>
      </c>
    </row>
    <row r="41" spans="1:10" x14ac:dyDescent="0.2">
      <c r="A41" s="4" t="s">
        <v>7</v>
      </c>
      <c r="B41" s="3">
        <v>101</v>
      </c>
      <c r="C41" s="3">
        <v>109</v>
      </c>
      <c r="D41" s="3">
        <v>110</v>
      </c>
      <c r="E41" s="3">
        <f t="shared" si="3"/>
        <v>110</v>
      </c>
      <c r="F41" s="3">
        <v>0</v>
      </c>
      <c r="G41" s="3">
        <v>0</v>
      </c>
      <c r="H41" s="3">
        <v>0</v>
      </c>
      <c r="I41" s="5">
        <f t="shared" si="4"/>
        <v>0</v>
      </c>
      <c r="J41" s="4" t="str">
        <f t="shared" si="5"/>
        <v>راكد</v>
      </c>
    </row>
    <row r="42" spans="1:10" x14ac:dyDescent="0.2">
      <c r="A42" s="4" t="s">
        <v>11</v>
      </c>
      <c r="B42" s="3">
        <v>53</v>
      </c>
      <c r="C42" s="3">
        <v>66</v>
      </c>
      <c r="D42" s="3">
        <v>73</v>
      </c>
      <c r="E42" s="3">
        <f t="shared" si="3"/>
        <v>73</v>
      </c>
      <c r="F42" s="3">
        <v>0</v>
      </c>
      <c r="G42" s="3">
        <v>0</v>
      </c>
      <c r="H42" s="3">
        <v>0</v>
      </c>
      <c r="I42" s="5">
        <f t="shared" si="4"/>
        <v>0</v>
      </c>
      <c r="J42" s="4" t="str">
        <f t="shared" si="5"/>
        <v>راكد</v>
      </c>
    </row>
    <row r="43" spans="1:10" x14ac:dyDescent="0.2">
      <c r="A43" s="4" t="s">
        <v>5</v>
      </c>
      <c r="B43" s="3">
        <v>16</v>
      </c>
      <c r="C43" s="3">
        <v>15</v>
      </c>
      <c r="D43" s="3">
        <v>14</v>
      </c>
      <c r="E43" s="3">
        <f t="shared" si="3"/>
        <v>16</v>
      </c>
      <c r="F43" s="3">
        <v>0</v>
      </c>
      <c r="G43" s="3">
        <v>1</v>
      </c>
      <c r="H43" s="3">
        <v>2</v>
      </c>
      <c r="I43" s="5">
        <f t="shared" si="4"/>
        <v>6.25E-2</v>
      </c>
      <c r="J43" s="4" t="s">
        <v>88</v>
      </c>
    </row>
    <row r="44" spans="1:10" x14ac:dyDescent="0.2">
      <c r="A44" s="4" t="s">
        <v>4</v>
      </c>
      <c r="B44" s="3">
        <v>11</v>
      </c>
      <c r="C44" s="3">
        <v>11</v>
      </c>
      <c r="D44" s="3">
        <v>13</v>
      </c>
      <c r="E44" s="3">
        <f t="shared" si="3"/>
        <v>13</v>
      </c>
      <c r="F44" s="3">
        <v>0</v>
      </c>
      <c r="G44" s="3">
        <v>0</v>
      </c>
      <c r="H44" s="3">
        <v>0</v>
      </c>
      <c r="I44" s="5">
        <f t="shared" si="4"/>
        <v>0</v>
      </c>
      <c r="J44" s="4" t="str">
        <f t="shared" si="5"/>
        <v>راكد</v>
      </c>
    </row>
    <row r="45" spans="1:10" x14ac:dyDescent="0.2">
      <c r="A45" s="4" t="s">
        <v>8</v>
      </c>
      <c r="B45" s="3">
        <v>9</v>
      </c>
      <c r="C45" s="3">
        <v>10</v>
      </c>
      <c r="D45" s="3">
        <v>11</v>
      </c>
      <c r="E45" s="3">
        <f t="shared" si="3"/>
        <v>11</v>
      </c>
      <c r="F45" s="3">
        <v>0</v>
      </c>
      <c r="G45" s="3">
        <v>0</v>
      </c>
      <c r="H45" s="3">
        <v>0</v>
      </c>
      <c r="I45" s="5">
        <f t="shared" si="4"/>
        <v>0</v>
      </c>
      <c r="J45" s="4" t="str">
        <f t="shared" si="5"/>
        <v>راكد</v>
      </c>
    </row>
    <row r="46" spans="1:10" x14ac:dyDescent="0.2">
      <c r="A46" s="4" t="s">
        <v>6</v>
      </c>
      <c r="B46" s="3">
        <v>8</v>
      </c>
      <c r="C46" s="3">
        <v>9</v>
      </c>
      <c r="D46" s="3">
        <v>9</v>
      </c>
      <c r="E46" s="3">
        <f t="shared" si="3"/>
        <v>9</v>
      </c>
      <c r="F46" s="3">
        <v>0</v>
      </c>
      <c r="G46" s="3">
        <v>0</v>
      </c>
      <c r="H46" s="3">
        <v>0</v>
      </c>
      <c r="I46" s="5">
        <f t="shared" si="4"/>
        <v>0</v>
      </c>
      <c r="J46" s="4" t="str">
        <f t="shared" si="5"/>
        <v>راكد</v>
      </c>
    </row>
    <row r="47" spans="1:10" x14ac:dyDescent="0.2">
      <c r="A47" s="4" t="s">
        <v>9</v>
      </c>
      <c r="B47" s="3">
        <v>4</v>
      </c>
      <c r="C47" s="3">
        <v>4</v>
      </c>
      <c r="D47" s="3">
        <v>7</v>
      </c>
      <c r="E47" s="3">
        <f t="shared" si="3"/>
        <v>7</v>
      </c>
      <c r="F47" s="3">
        <v>0</v>
      </c>
      <c r="G47" s="3">
        <v>0</v>
      </c>
      <c r="H47" s="3">
        <v>0</v>
      </c>
      <c r="I47" s="5">
        <f t="shared" si="4"/>
        <v>0</v>
      </c>
      <c r="J47" s="4" t="str">
        <f t="shared" si="5"/>
        <v>راكد</v>
      </c>
    </row>
    <row r="48" spans="1:10" x14ac:dyDescent="0.2">
      <c r="A48" s="4" t="s">
        <v>10</v>
      </c>
      <c r="B48" s="3">
        <v>2</v>
      </c>
      <c r="C48" s="3">
        <v>3</v>
      </c>
      <c r="D48" s="3">
        <v>2</v>
      </c>
      <c r="E48" s="3">
        <f t="shared" si="3"/>
        <v>2</v>
      </c>
      <c r="F48" s="3">
        <v>0</v>
      </c>
      <c r="G48" s="3">
        <v>0</v>
      </c>
      <c r="H48" s="3">
        <v>0</v>
      </c>
      <c r="I48" s="5">
        <f t="shared" si="4"/>
        <v>0</v>
      </c>
      <c r="J48" s="4" t="str">
        <f t="shared" si="5"/>
        <v>راكد</v>
      </c>
    </row>
    <row r="49" spans="1:10" ht="15" x14ac:dyDescent="0.2">
      <c r="A49" s="16" t="s">
        <v>15</v>
      </c>
      <c r="B49" s="17"/>
      <c r="C49" s="17"/>
      <c r="D49" s="17"/>
      <c r="E49" s="17"/>
      <c r="F49" s="17"/>
      <c r="G49" s="17"/>
      <c r="H49" s="17"/>
      <c r="I49" s="17"/>
      <c r="J49" s="18"/>
    </row>
    <row r="50" spans="1:10" x14ac:dyDescent="0.2">
      <c r="A50" s="4" t="s">
        <v>21</v>
      </c>
      <c r="B50" s="3">
        <v>678</v>
      </c>
      <c r="C50" s="3">
        <v>777</v>
      </c>
      <c r="D50" s="3">
        <v>891</v>
      </c>
      <c r="E50" s="3">
        <f t="shared" ref="E50:E55" si="6">D50+H50</f>
        <v>904</v>
      </c>
      <c r="F50" s="3">
        <v>2</v>
      </c>
      <c r="G50" s="3">
        <v>8</v>
      </c>
      <c r="H50" s="3">
        <v>13</v>
      </c>
      <c r="I50" s="5">
        <f t="shared" ref="I50:I55" si="7">AVERAGE(F50:H50)/E50</f>
        <v>8.4808259587020648E-3</v>
      </c>
      <c r="J50" s="4" t="str">
        <f t="shared" ref="J50:J55" si="8">IF(I50&lt;0.01,"راكد",IF(I50&lt;0.15,"مشبع","مطلوب"))</f>
        <v>راكد</v>
      </c>
    </row>
    <row r="51" spans="1:10" x14ac:dyDescent="0.2">
      <c r="A51" s="4" t="s">
        <v>20</v>
      </c>
      <c r="B51" s="3">
        <v>537</v>
      </c>
      <c r="C51" s="3">
        <v>617</v>
      </c>
      <c r="D51" s="3">
        <v>674</v>
      </c>
      <c r="E51" s="3">
        <f t="shared" si="6"/>
        <v>675</v>
      </c>
      <c r="F51" s="3">
        <v>0</v>
      </c>
      <c r="G51" s="3">
        <v>0</v>
      </c>
      <c r="H51" s="3">
        <v>1</v>
      </c>
      <c r="I51" s="5">
        <f t="shared" si="7"/>
        <v>4.9382716049382717E-4</v>
      </c>
      <c r="J51" s="4" t="str">
        <f t="shared" si="8"/>
        <v>راكد</v>
      </c>
    </row>
    <row r="52" spans="1:10" x14ac:dyDescent="0.2">
      <c r="A52" s="4" t="s">
        <v>16</v>
      </c>
      <c r="B52" s="3">
        <v>388</v>
      </c>
      <c r="C52" s="3">
        <v>444</v>
      </c>
      <c r="D52" s="3">
        <v>482</v>
      </c>
      <c r="E52" s="3">
        <f t="shared" si="6"/>
        <v>485</v>
      </c>
      <c r="F52" s="3">
        <v>1</v>
      </c>
      <c r="G52" s="3">
        <v>4</v>
      </c>
      <c r="H52" s="3">
        <v>3</v>
      </c>
      <c r="I52" s="5">
        <f t="shared" si="7"/>
        <v>5.4982817869415803E-3</v>
      </c>
      <c r="J52" s="4" t="str">
        <f t="shared" si="8"/>
        <v>راكد</v>
      </c>
    </row>
    <row r="53" spans="1:10" x14ac:dyDescent="0.2">
      <c r="A53" s="4" t="s">
        <v>19</v>
      </c>
      <c r="B53" s="3">
        <v>58</v>
      </c>
      <c r="C53" s="3">
        <v>74</v>
      </c>
      <c r="D53" s="3">
        <v>88</v>
      </c>
      <c r="E53" s="3">
        <f t="shared" si="6"/>
        <v>88</v>
      </c>
      <c r="F53" s="3">
        <v>0</v>
      </c>
      <c r="G53" s="3">
        <v>0</v>
      </c>
      <c r="H53" s="3">
        <v>0</v>
      </c>
      <c r="I53" s="5">
        <f t="shared" si="7"/>
        <v>0</v>
      </c>
      <c r="J53" s="4" t="str">
        <f t="shared" si="8"/>
        <v>راكد</v>
      </c>
    </row>
    <row r="54" spans="1:10" x14ac:dyDescent="0.2">
      <c r="A54" s="4" t="s">
        <v>17</v>
      </c>
      <c r="B54" s="3">
        <v>37</v>
      </c>
      <c r="C54" s="3">
        <v>46</v>
      </c>
      <c r="D54" s="3">
        <v>49</v>
      </c>
      <c r="E54" s="3">
        <f t="shared" si="6"/>
        <v>49</v>
      </c>
      <c r="F54" s="3">
        <v>0</v>
      </c>
      <c r="G54" s="3">
        <v>0</v>
      </c>
      <c r="H54" s="3">
        <v>0</v>
      </c>
      <c r="I54" s="5">
        <f t="shared" si="7"/>
        <v>0</v>
      </c>
      <c r="J54" s="4" t="str">
        <f t="shared" si="8"/>
        <v>راكد</v>
      </c>
    </row>
    <row r="55" spans="1:10" x14ac:dyDescent="0.2">
      <c r="A55" s="4" t="s">
        <v>18</v>
      </c>
      <c r="B55" s="3">
        <v>33</v>
      </c>
      <c r="C55" s="3">
        <v>36</v>
      </c>
      <c r="D55" s="3">
        <v>35</v>
      </c>
      <c r="E55" s="3">
        <f t="shared" si="6"/>
        <v>35</v>
      </c>
      <c r="F55" s="3">
        <v>0</v>
      </c>
      <c r="G55" s="3">
        <v>0</v>
      </c>
      <c r="H55" s="3">
        <v>0</v>
      </c>
      <c r="I55" s="5">
        <f t="shared" si="7"/>
        <v>0</v>
      </c>
      <c r="J55" s="4" t="str">
        <f t="shared" si="8"/>
        <v>راكد</v>
      </c>
    </row>
    <row r="56" spans="1:10" ht="15" x14ac:dyDescent="0.2">
      <c r="A56" s="16" t="s">
        <v>22</v>
      </c>
      <c r="B56" s="17"/>
      <c r="C56" s="17"/>
      <c r="D56" s="17"/>
      <c r="E56" s="17"/>
      <c r="F56" s="17"/>
      <c r="G56" s="17"/>
      <c r="H56" s="17"/>
      <c r="I56" s="17"/>
      <c r="J56" s="18"/>
    </row>
    <row r="57" spans="1:10" x14ac:dyDescent="0.2">
      <c r="A57" s="4" t="s">
        <v>26</v>
      </c>
      <c r="B57" s="3">
        <v>2469</v>
      </c>
      <c r="C57" s="3">
        <v>2729</v>
      </c>
      <c r="D57" s="3">
        <v>2941</v>
      </c>
      <c r="E57" s="3">
        <f t="shared" ref="E57:E91" si="9">D57+H57</f>
        <v>2965</v>
      </c>
      <c r="F57" s="3">
        <v>46</v>
      </c>
      <c r="G57" s="3">
        <v>21</v>
      </c>
      <c r="H57" s="3">
        <v>24</v>
      </c>
      <c r="I57" s="5">
        <f t="shared" ref="I57:I91" si="10">AVERAGE(F57:H57)/E57</f>
        <v>1.0230466554243957E-2</v>
      </c>
      <c r="J57" s="4" t="str">
        <f t="shared" ref="J57:J89" si="11">IF(I57&lt;0.01,"راكد",IF(I57&lt;0.15,"مشبع","مطلوب"))</f>
        <v>مشبع</v>
      </c>
    </row>
    <row r="58" spans="1:10" x14ac:dyDescent="0.2">
      <c r="A58" s="4" t="s">
        <v>33</v>
      </c>
      <c r="B58" s="3">
        <v>2396</v>
      </c>
      <c r="C58" s="3">
        <v>2596</v>
      </c>
      <c r="D58" s="3">
        <v>2660</v>
      </c>
      <c r="E58" s="3">
        <f t="shared" si="9"/>
        <v>2689</v>
      </c>
      <c r="F58" s="3">
        <v>134</v>
      </c>
      <c r="G58" s="3">
        <v>12</v>
      </c>
      <c r="H58" s="3">
        <v>29</v>
      </c>
      <c r="I58" s="5">
        <f t="shared" si="10"/>
        <v>2.1693318457914963E-2</v>
      </c>
      <c r="J58" s="4" t="str">
        <f t="shared" si="11"/>
        <v>مشبع</v>
      </c>
    </row>
    <row r="59" spans="1:10" x14ac:dyDescent="0.2">
      <c r="A59" s="4" t="s">
        <v>27</v>
      </c>
      <c r="B59" s="3">
        <v>1317</v>
      </c>
      <c r="C59" s="3">
        <v>1446</v>
      </c>
      <c r="D59" s="3">
        <v>1522</v>
      </c>
      <c r="E59" s="3">
        <f t="shared" si="9"/>
        <v>1544</v>
      </c>
      <c r="F59" s="3">
        <v>56</v>
      </c>
      <c r="G59" s="3">
        <v>23</v>
      </c>
      <c r="H59" s="3">
        <v>22</v>
      </c>
      <c r="I59" s="5">
        <f t="shared" si="10"/>
        <v>2.1804835924006907E-2</v>
      </c>
      <c r="J59" s="4" t="str">
        <f t="shared" si="11"/>
        <v>مشبع</v>
      </c>
    </row>
    <row r="60" spans="1:10" x14ac:dyDescent="0.2">
      <c r="A60" s="4" t="s">
        <v>38</v>
      </c>
      <c r="B60" s="3">
        <v>833</v>
      </c>
      <c r="C60" s="3">
        <v>920</v>
      </c>
      <c r="D60" s="3">
        <v>954</v>
      </c>
      <c r="E60" s="3">
        <f t="shared" si="9"/>
        <v>960</v>
      </c>
      <c r="F60" s="3">
        <v>19</v>
      </c>
      <c r="G60" s="3">
        <v>7</v>
      </c>
      <c r="H60" s="3">
        <v>6</v>
      </c>
      <c r="I60" s="5">
        <f t="shared" si="10"/>
        <v>1.111111111111111E-2</v>
      </c>
      <c r="J60" s="4" t="str">
        <f t="shared" si="11"/>
        <v>مشبع</v>
      </c>
    </row>
    <row r="61" spans="1:10" x14ac:dyDescent="0.2">
      <c r="A61" s="4" t="s">
        <v>23</v>
      </c>
      <c r="B61" s="3">
        <v>694</v>
      </c>
      <c r="C61" s="3">
        <v>859</v>
      </c>
      <c r="D61" s="3">
        <v>903</v>
      </c>
      <c r="E61" s="3">
        <f t="shared" si="9"/>
        <v>915</v>
      </c>
      <c r="F61" s="3">
        <v>5</v>
      </c>
      <c r="G61" s="3">
        <v>0</v>
      </c>
      <c r="H61" s="3">
        <v>12</v>
      </c>
      <c r="I61" s="5">
        <f t="shared" si="10"/>
        <v>6.1930783242258652E-3</v>
      </c>
      <c r="J61" s="4" t="s">
        <v>91</v>
      </c>
    </row>
    <row r="62" spans="1:10" x14ac:dyDescent="0.2">
      <c r="A62" s="4" t="s">
        <v>29</v>
      </c>
      <c r="B62" s="3">
        <v>762</v>
      </c>
      <c r="C62" s="3">
        <v>839</v>
      </c>
      <c r="D62" s="3">
        <v>893</v>
      </c>
      <c r="E62" s="3">
        <f t="shared" si="9"/>
        <v>900</v>
      </c>
      <c r="F62" s="3">
        <v>13</v>
      </c>
      <c r="G62" s="3">
        <v>1</v>
      </c>
      <c r="H62" s="3">
        <v>7</v>
      </c>
      <c r="I62" s="5">
        <f t="shared" si="10"/>
        <v>7.7777777777777776E-3</v>
      </c>
      <c r="J62" s="4" t="s">
        <v>91</v>
      </c>
    </row>
    <row r="63" spans="1:10" x14ac:dyDescent="0.2">
      <c r="A63" s="4" t="s">
        <v>45</v>
      </c>
      <c r="B63" s="3">
        <v>679</v>
      </c>
      <c r="C63" s="3">
        <v>754</v>
      </c>
      <c r="D63" s="3">
        <v>789</v>
      </c>
      <c r="E63" s="3">
        <f t="shared" si="9"/>
        <v>794</v>
      </c>
      <c r="F63" s="3">
        <v>13</v>
      </c>
      <c r="G63" s="3">
        <v>3</v>
      </c>
      <c r="H63" s="3">
        <v>5</v>
      </c>
      <c r="I63" s="5">
        <f t="shared" si="10"/>
        <v>8.8161209068010078E-3</v>
      </c>
      <c r="J63" s="4" t="s">
        <v>91</v>
      </c>
    </row>
    <row r="64" spans="1:10" x14ac:dyDescent="0.2">
      <c r="A64" s="4" t="s">
        <v>40</v>
      </c>
      <c r="B64" s="3">
        <v>587</v>
      </c>
      <c r="C64" s="3">
        <v>731</v>
      </c>
      <c r="D64" s="3">
        <v>776</v>
      </c>
      <c r="E64" s="3">
        <f t="shared" si="9"/>
        <v>784</v>
      </c>
      <c r="F64" s="3">
        <v>2</v>
      </c>
      <c r="G64" s="3">
        <v>1</v>
      </c>
      <c r="H64" s="3">
        <v>8</v>
      </c>
      <c r="I64" s="5">
        <f t="shared" si="10"/>
        <v>4.6768707482993197E-3</v>
      </c>
      <c r="J64" s="4" t="s">
        <v>91</v>
      </c>
    </row>
    <row r="65" spans="1:10" x14ac:dyDescent="0.2">
      <c r="A65" s="4" t="s">
        <v>30</v>
      </c>
      <c r="B65" s="3">
        <v>525</v>
      </c>
      <c r="C65" s="3">
        <v>631</v>
      </c>
      <c r="D65" s="3">
        <v>728</v>
      </c>
      <c r="E65" s="3">
        <f t="shared" si="9"/>
        <v>734</v>
      </c>
      <c r="F65" s="3">
        <v>0</v>
      </c>
      <c r="G65" s="3">
        <v>0</v>
      </c>
      <c r="H65" s="3">
        <v>6</v>
      </c>
      <c r="I65" s="5">
        <f t="shared" si="10"/>
        <v>2.7247956403269754E-3</v>
      </c>
      <c r="J65" s="4" t="str">
        <f t="shared" si="11"/>
        <v>راكد</v>
      </c>
    </row>
    <row r="66" spans="1:10" x14ac:dyDescent="0.2">
      <c r="A66" s="4" t="s">
        <v>37</v>
      </c>
      <c r="B66" s="3">
        <v>515</v>
      </c>
      <c r="C66" s="3">
        <v>582</v>
      </c>
      <c r="D66" s="3">
        <v>620</v>
      </c>
      <c r="E66" s="3">
        <f t="shared" si="9"/>
        <v>638</v>
      </c>
      <c r="F66" s="3">
        <v>31</v>
      </c>
      <c r="G66" s="3">
        <v>8</v>
      </c>
      <c r="H66" s="3">
        <v>18</v>
      </c>
      <c r="I66" s="5">
        <f t="shared" si="10"/>
        <v>2.9780564263322883E-2</v>
      </c>
      <c r="J66" s="4" t="str">
        <f t="shared" si="11"/>
        <v>مشبع</v>
      </c>
    </row>
    <row r="67" spans="1:10" x14ac:dyDescent="0.2">
      <c r="A67" s="4" t="s">
        <v>44</v>
      </c>
      <c r="B67" s="3">
        <v>309</v>
      </c>
      <c r="C67" s="3">
        <v>353</v>
      </c>
      <c r="D67" s="3">
        <v>358</v>
      </c>
      <c r="E67" s="3">
        <f t="shared" si="9"/>
        <v>365</v>
      </c>
      <c r="F67" s="3">
        <v>4</v>
      </c>
      <c r="G67" s="3">
        <v>0</v>
      </c>
      <c r="H67" s="3">
        <v>7</v>
      </c>
      <c r="I67" s="5">
        <f t="shared" si="10"/>
        <v>1.0045662100456621E-2</v>
      </c>
      <c r="J67" s="4" t="str">
        <f t="shared" si="11"/>
        <v>مشبع</v>
      </c>
    </row>
    <row r="68" spans="1:10" x14ac:dyDescent="0.2">
      <c r="A68" s="4" t="s">
        <v>31</v>
      </c>
      <c r="B68" s="3">
        <v>286</v>
      </c>
      <c r="C68" s="3">
        <v>325</v>
      </c>
      <c r="D68" s="3">
        <v>353</v>
      </c>
      <c r="E68" s="3">
        <f t="shared" si="9"/>
        <v>355</v>
      </c>
      <c r="F68" s="3">
        <v>6</v>
      </c>
      <c r="G68" s="3">
        <v>1</v>
      </c>
      <c r="H68" s="3">
        <v>2</v>
      </c>
      <c r="I68" s="5">
        <f t="shared" si="10"/>
        <v>8.4507042253521118E-3</v>
      </c>
      <c r="J68" s="4" t="s">
        <v>91</v>
      </c>
    </row>
    <row r="69" spans="1:10" x14ac:dyDescent="0.2">
      <c r="A69" s="4" t="s">
        <v>35</v>
      </c>
      <c r="B69" s="3">
        <v>250</v>
      </c>
      <c r="C69" s="3">
        <v>281</v>
      </c>
      <c r="D69" s="3">
        <v>293</v>
      </c>
      <c r="E69" s="3">
        <f t="shared" si="9"/>
        <v>294</v>
      </c>
      <c r="F69" s="3">
        <v>3</v>
      </c>
      <c r="G69" s="3">
        <v>0</v>
      </c>
      <c r="H69" s="3">
        <v>1</v>
      </c>
      <c r="I69" s="5">
        <f t="shared" si="10"/>
        <v>4.5351473922902496E-3</v>
      </c>
      <c r="J69" s="4" t="s">
        <v>91</v>
      </c>
    </row>
    <row r="70" spans="1:10" x14ac:dyDescent="0.2">
      <c r="A70" s="4" t="s">
        <v>46</v>
      </c>
      <c r="B70" s="3">
        <v>194</v>
      </c>
      <c r="C70" s="3">
        <v>202</v>
      </c>
      <c r="D70" s="3">
        <v>214</v>
      </c>
      <c r="E70" s="3">
        <f t="shared" si="9"/>
        <v>214</v>
      </c>
      <c r="F70" s="3">
        <v>0</v>
      </c>
      <c r="G70" s="3">
        <v>0</v>
      </c>
      <c r="H70" s="3">
        <v>0</v>
      </c>
      <c r="I70" s="5">
        <f t="shared" si="10"/>
        <v>0</v>
      </c>
      <c r="J70" s="4" t="str">
        <f t="shared" si="11"/>
        <v>راكد</v>
      </c>
    </row>
    <row r="71" spans="1:10" x14ac:dyDescent="0.2">
      <c r="A71" s="4" t="s">
        <v>39</v>
      </c>
      <c r="B71" s="3">
        <v>187</v>
      </c>
      <c r="C71" s="3">
        <v>191</v>
      </c>
      <c r="D71" s="3">
        <v>203</v>
      </c>
      <c r="E71" s="3">
        <f t="shared" si="9"/>
        <v>204</v>
      </c>
      <c r="F71" s="3">
        <v>1</v>
      </c>
      <c r="G71" s="3">
        <v>0</v>
      </c>
      <c r="H71" s="3">
        <v>1</v>
      </c>
      <c r="I71" s="5">
        <f t="shared" si="10"/>
        <v>3.26797385620915E-3</v>
      </c>
      <c r="J71" s="4" t="str">
        <f t="shared" si="11"/>
        <v>راكد</v>
      </c>
    </row>
    <row r="72" spans="1:10" x14ac:dyDescent="0.2">
      <c r="A72" s="4" t="s">
        <v>43</v>
      </c>
      <c r="B72" s="3">
        <v>137</v>
      </c>
      <c r="C72" s="3">
        <v>155</v>
      </c>
      <c r="D72" s="3">
        <v>199</v>
      </c>
      <c r="E72" s="3">
        <f t="shared" si="9"/>
        <v>201</v>
      </c>
      <c r="F72" s="3">
        <v>7</v>
      </c>
      <c r="G72" s="3">
        <v>0</v>
      </c>
      <c r="H72" s="3">
        <v>2</v>
      </c>
      <c r="I72" s="5">
        <f t="shared" si="10"/>
        <v>1.4925373134328358E-2</v>
      </c>
      <c r="J72" s="4" t="str">
        <f t="shared" si="11"/>
        <v>مشبع</v>
      </c>
    </row>
    <row r="73" spans="1:10" x14ac:dyDescent="0.2">
      <c r="A73" s="4" t="s">
        <v>55</v>
      </c>
      <c r="B73" s="3">
        <v>209</v>
      </c>
      <c r="C73" s="3">
        <v>208</v>
      </c>
      <c r="D73" s="3">
        <v>190</v>
      </c>
      <c r="E73" s="3">
        <f t="shared" si="9"/>
        <v>200</v>
      </c>
      <c r="F73" s="3">
        <v>15</v>
      </c>
      <c r="G73" s="3">
        <v>1</v>
      </c>
      <c r="H73" s="3">
        <v>10</v>
      </c>
      <c r="I73" s="5">
        <f t="shared" si="10"/>
        <v>4.3333333333333328E-2</v>
      </c>
      <c r="J73" s="4" t="s">
        <v>90</v>
      </c>
    </row>
    <row r="74" spans="1:10" x14ac:dyDescent="0.2">
      <c r="A74" s="4" t="s">
        <v>24</v>
      </c>
      <c r="B74" s="3">
        <v>160</v>
      </c>
      <c r="C74" s="3">
        <v>186</v>
      </c>
      <c r="D74" s="3">
        <v>197</v>
      </c>
      <c r="E74" s="3">
        <f t="shared" si="9"/>
        <v>199</v>
      </c>
      <c r="F74" s="3">
        <v>0</v>
      </c>
      <c r="G74" s="3">
        <v>0</v>
      </c>
      <c r="H74" s="3">
        <v>2</v>
      </c>
      <c r="I74" s="5">
        <f t="shared" si="10"/>
        <v>3.350083752093802E-3</v>
      </c>
      <c r="J74" s="4" t="str">
        <f t="shared" si="11"/>
        <v>راكد</v>
      </c>
    </row>
    <row r="75" spans="1:10" x14ac:dyDescent="0.2">
      <c r="A75" s="4" t="s">
        <v>57</v>
      </c>
      <c r="B75" s="3">
        <v>152</v>
      </c>
      <c r="C75" s="3">
        <v>167</v>
      </c>
      <c r="D75" s="3">
        <v>180</v>
      </c>
      <c r="E75" s="3">
        <f t="shared" si="9"/>
        <v>180</v>
      </c>
      <c r="F75" s="3">
        <v>1</v>
      </c>
      <c r="G75" s="3">
        <v>1</v>
      </c>
      <c r="H75" s="3">
        <v>0</v>
      </c>
      <c r="I75" s="5">
        <f t="shared" si="10"/>
        <v>3.7037037037037034E-3</v>
      </c>
      <c r="J75" s="4" t="str">
        <f t="shared" si="11"/>
        <v>راكد</v>
      </c>
    </row>
    <row r="76" spans="1:10" x14ac:dyDescent="0.2">
      <c r="A76" s="4" t="s">
        <v>28</v>
      </c>
      <c r="B76" s="3">
        <v>123</v>
      </c>
      <c r="C76" s="3">
        <v>133</v>
      </c>
      <c r="D76" s="3">
        <v>137</v>
      </c>
      <c r="E76" s="3">
        <f t="shared" si="9"/>
        <v>140</v>
      </c>
      <c r="F76" s="3">
        <v>37</v>
      </c>
      <c r="G76" s="3">
        <v>6</v>
      </c>
      <c r="H76" s="3">
        <v>3</v>
      </c>
      <c r="I76" s="5">
        <f t="shared" si="10"/>
        <v>0.10952380952380952</v>
      </c>
      <c r="J76" s="4" t="str">
        <f t="shared" si="11"/>
        <v>مشبع</v>
      </c>
    </row>
    <row r="77" spans="1:10" x14ac:dyDescent="0.2">
      <c r="A77" s="4" t="s">
        <v>34</v>
      </c>
      <c r="B77" s="3">
        <v>97</v>
      </c>
      <c r="C77" s="3">
        <v>109</v>
      </c>
      <c r="D77" s="3">
        <v>123</v>
      </c>
      <c r="E77" s="3">
        <f t="shared" si="9"/>
        <v>125</v>
      </c>
      <c r="F77" s="3">
        <v>30</v>
      </c>
      <c r="G77" s="3">
        <v>3</v>
      </c>
      <c r="H77" s="3">
        <v>2</v>
      </c>
      <c r="I77" s="5">
        <f t="shared" si="10"/>
        <v>9.3333333333333324E-2</v>
      </c>
      <c r="J77" s="4" t="str">
        <f t="shared" si="11"/>
        <v>مشبع</v>
      </c>
    </row>
    <row r="78" spans="1:10" x14ac:dyDescent="0.2">
      <c r="A78" s="4" t="s">
        <v>56</v>
      </c>
      <c r="B78" s="3">
        <v>136</v>
      </c>
      <c r="C78" s="3">
        <v>135</v>
      </c>
      <c r="D78" s="3">
        <v>112</v>
      </c>
      <c r="E78" s="3">
        <f t="shared" si="9"/>
        <v>117</v>
      </c>
      <c r="F78" s="3">
        <v>16</v>
      </c>
      <c r="G78" s="3">
        <v>2</v>
      </c>
      <c r="H78" s="3">
        <v>5</v>
      </c>
      <c r="I78" s="5">
        <f t="shared" si="10"/>
        <v>6.5527065527065526E-2</v>
      </c>
      <c r="J78" s="4" t="s">
        <v>90</v>
      </c>
    </row>
    <row r="79" spans="1:10" x14ac:dyDescent="0.2">
      <c r="A79" s="4" t="s">
        <v>25</v>
      </c>
      <c r="B79" s="3">
        <v>45</v>
      </c>
      <c r="C79" s="3">
        <v>53</v>
      </c>
      <c r="D79" s="3">
        <v>56</v>
      </c>
      <c r="E79" s="3">
        <f t="shared" si="9"/>
        <v>56</v>
      </c>
      <c r="F79" s="3">
        <v>0</v>
      </c>
      <c r="G79" s="3">
        <v>0</v>
      </c>
      <c r="H79" s="3">
        <v>0</v>
      </c>
      <c r="I79" s="5">
        <f t="shared" si="10"/>
        <v>0</v>
      </c>
      <c r="J79" s="4" t="str">
        <f t="shared" si="11"/>
        <v>راكد</v>
      </c>
    </row>
    <row r="80" spans="1:10" x14ac:dyDescent="0.2">
      <c r="A80" s="4" t="s">
        <v>32</v>
      </c>
      <c r="B80" s="3">
        <v>7</v>
      </c>
      <c r="C80" s="3">
        <v>15</v>
      </c>
      <c r="D80" s="3">
        <v>17</v>
      </c>
      <c r="E80" s="3">
        <f t="shared" si="9"/>
        <v>20</v>
      </c>
      <c r="F80" s="3">
        <v>4</v>
      </c>
      <c r="G80" s="3">
        <v>0</v>
      </c>
      <c r="H80" s="3">
        <v>3</v>
      </c>
      <c r="I80" s="5">
        <f t="shared" si="10"/>
        <v>0.11666666666666667</v>
      </c>
      <c r="J80" s="4" t="str">
        <f t="shared" si="11"/>
        <v>مشبع</v>
      </c>
    </row>
    <row r="81" spans="1:10" x14ac:dyDescent="0.2">
      <c r="A81" s="4" t="s">
        <v>52</v>
      </c>
      <c r="B81" s="3">
        <v>16</v>
      </c>
      <c r="C81" s="3">
        <v>15</v>
      </c>
      <c r="D81" s="3">
        <v>16</v>
      </c>
      <c r="E81" s="3">
        <f t="shared" si="9"/>
        <v>16</v>
      </c>
      <c r="F81" s="3">
        <v>5</v>
      </c>
      <c r="G81" s="3">
        <v>5</v>
      </c>
      <c r="H81" s="3">
        <v>0</v>
      </c>
      <c r="I81" s="5">
        <f t="shared" si="10"/>
        <v>0.20833333333333334</v>
      </c>
      <c r="J81" s="4" t="s">
        <v>90</v>
      </c>
    </row>
    <row r="82" spans="1:10" x14ac:dyDescent="0.2">
      <c r="A82" s="4" t="s">
        <v>42</v>
      </c>
      <c r="B82" s="3">
        <v>15</v>
      </c>
      <c r="C82" s="3">
        <v>15</v>
      </c>
      <c r="D82" s="3">
        <v>15</v>
      </c>
      <c r="E82" s="3">
        <f t="shared" si="9"/>
        <v>15</v>
      </c>
      <c r="F82" s="3">
        <v>0</v>
      </c>
      <c r="G82" s="3">
        <v>0</v>
      </c>
      <c r="H82" s="3">
        <v>0</v>
      </c>
      <c r="I82" s="5">
        <f t="shared" si="10"/>
        <v>0</v>
      </c>
      <c r="J82" s="4" t="str">
        <f t="shared" si="11"/>
        <v>راكد</v>
      </c>
    </row>
    <row r="83" spans="1:10" x14ac:dyDescent="0.2">
      <c r="A83" s="4" t="s">
        <v>53</v>
      </c>
      <c r="B83" s="3">
        <v>17</v>
      </c>
      <c r="C83" s="3">
        <v>17</v>
      </c>
      <c r="D83" s="3">
        <v>14</v>
      </c>
      <c r="E83" s="3">
        <f t="shared" si="9"/>
        <v>14</v>
      </c>
      <c r="F83" s="3">
        <v>0</v>
      </c>
      <c r="G83" s="3">
        <v>0</v>
      </c>
      <c r="H83" s="3">
        <v>0</v>
      </c>
      <c r="I83" s="5">
        <f t="shared" si="10"/>
        <v>0</v>
      </c>
      <c r="J83" s="4" t="s">
        <v>90</v>
      </c>
    </row>
    <row r="84" spans="1:10" x14ac:dyDescent="0.2">
      <c r="A84" s="4" t="s">
        <v>50</v>
      </c>
      <c r="B84" s="3">
        <v>6</v>
      </c>
      <c r="C84" s="3">
        <v>9</v>
      </c>
      <c r="D84" s="3">
        <v>8</v>
      </c>
      <c r="E84" s="3">
        <f t="shared" si="9"/>
        <v>9</v>
      </c>
      <c r="F84" s="3">
        <v>2</v>
      </c>
      <c r="G84" s="3">
        <v>0</v>
      </c>
      <c r="H84" s="3">
        <v>1</v>
      </c>
      <c r="I84" s="5">
        <f t="shared" si="10"/>
        <v>0.1111111111111111</v>
      </c>
      <c r="J84" s="4" t="s">
        <v>90</v>
      </c>
    </row>
    <row r="85" spans="1:10" x14ac:dyDescent="0.2">
      <c r="A85" s="4" t="s">
        <v>51</v>
      </c>
      <c r="B85" s="3">
        <v>5</v>
      </c>
      <c r="C85" s="3">
        <v>6</v>
      </c>
      <c r="D85" s="3">
        <v>5</v>
      </c>
      <c r="E85" s="3">
        <f t="shared" si="9"/>
        <v>6</v>
      </c>
      <c r="F85" s="3">
        <v>3</v>
      </c>
      <c r="G85" s="3">
        <v>0</v>
      </c>
      <c r="H85" s="3">
        <v>1</v>
      </c>
      <c r="I85" s="5">
        <f t="shared" si="10"/>
        <v>0.22222222222222221</v>
      </c>
      <c r="J85" s="4" t="s">
        <v>90</v>
      </c>
    </row>
    <row r="86" spans="1:10" x14ac:dyDescent="0.2">
      <c r="A86" s="4" t="s">
        <v>49</v>
      </c>
      <c r="B86" s="3">
        <v>1</v>
      </c>
      <c r="C86" s="3">
        <v>2</v>
      </c>
      <c r="D86" s="3">
        <v>3</v>
      </c>
      <c r="E86" s="3">
        <f t="shared" si="9"/>
        <v>3</v>
      </c>
      <c r="F86" s="3">
        <v>1</v>
      </c>
      <c r="G86" s="3">
        <v>0</v>
      </c>
      <c r="H86" s="3">
        <v>0</v>
      </c>
      <c r="I86" s="5">
        <f t="shared" si="10"/>
        <v>0.1111111111111111</v>
      </c>
      <c r="J86" s="4" t="s">
        <v>90</v>
      </c>
    </row>
    <row r="87" spans="1:10" x14ac:dyDescent="0.2">
      <c r="A87" s="4" t="s">
        <v>36</v>
      </c>
      <c r="B87" s="3">
        <v>0</v>
      </c>
      <c r="C87" s="3">
        <v>0</v>
      </c>
      <c r="D87" s="3">
        <v>2</v>
      </c>
      <c r="E87" s="3">
        <f t="shared" si="9"/>
        <v>2</v>
      </c>
      <c r="F87" s="3">
        <v>0</v>
      </c>
      <c r="G87" s="3">
        <v>0</v>
      </c>
      <c r="H87" s="3">
        <v>0</v>
      </c>
      <c r="I87" s="5">
        <f t="shared" si="10"/>
        <v>0</v>
      </c>
      <c r="J87" s="4" t="str">
        <f t="shared" si="11"/>
        <v>راكد</v>
      </c>
    </row>
    <row r="88" spans="1:10" x14ac:dyDescent="0.2">
      <c r="A88" s="4" t="s">
        <v>41</v>
      </c>
      <c r="B88" s="3">
        <v>1</v>
      </c>
      <c r="C88" s="3">
        <v>1</v>
      </c>
      <c r="D88" s="3">
        <v>1</v>
      </c>
      <c r="E88" s="3">
        <f t="shared" si="9"/>
        <v>1</v>
      </c>
      <c r="F88" s="3">
        <v>0</v>
      </c>
      <c r="G88" s="3">
        <v>0</v>
      </c>
      <c r="H88" s="3">
        <v>0</v>
      </c>
      <c r="I88" s="5">
        <f t="shared" si="10"/>
        <v>0</v>
      </c>
      <c r="J88" s="4" t="s">
        <v>89</v>
      </c>
    </row>
    <row r="89" spans="1:10" x14ac:dyDescent="0.2">
      <c r="A89" s="4" t="s">
        <v>47</v>
      </c>
      <c r="B89" s="3">
        <v>1</v>
      </c>
      <c r="C89" s="3">
        <v>1</v>
      </c>
      <c r="D89" s="3">
        <v>1</v>
      </c>
      <c r="E89" s="3">
        <f t="shared" si="9"/>
        <v>1</v>
      </c>
      <c r="F89" s="3">
        <v>0</v>
      </c>
      <c r="G89" s="3">
        <v>0</v>
      </c>
      <c r="H89" s="3">
        <v>0</v>
      </c>
      <c r="I89" s="5">
        <f t="shared" si="10"/>
        <v>0</v>
      </c>
      <c r="J89" s="4" t="str">
        <f t="shared" si="11"/>
        <v>راكد</v>
      </c>
    </row>
    <row r="90" spans="1:10" x14ac:dyDescent="0.2">
      <c r="A90" s="4" t="s">
        <v>48</v>
      </c>
      <c r="B90" s="3">
        <v>0</v>
      </c>
      <c r="C90" s="3">
        <v>0</v>
      </c>
      <c r="D90" s="3">
        <v>1</v>
      </c>
      <c r="E90" s="3">
        <f t="shared" si="9"/>
        <v>1</v>
      </c>
      <c r="F90" s="3">
        <v>1</v>
      </c>
      <c r="G90" s="3">
        <v>0</v>
      </c>
      <c r="H90" s="3">
        <v>0</v>
      </c>
      <c r="I90" s="5">
        <f t="shared" si="10"/>
        <v>0.33333333333333331</v>
      </c>
      <c r="J90" s="4" t="s">
        <v>90</v>
      </c>
    </row>
    <row r="91" spans="1:10" x14ac:dyDescent="0.2">
      <c r="A91" s="4" t="s">
        <v>54</v>
      </c>
      <c r="B91" s="3">
        <v>0</v>
      </c>
      <c r="C91" s="3">
        <v>0</v>
      </c>
      <c r="D91" s="3">
        <v>1</v>
      </c>
      <c r="E91" s="3">
        <f t="shared" si="9"/>
        <v>1</v>
      </c>
      <c r="F91" s="3">
        <v>0</v>
      </c>
      <c r="G91" s="3">
        <v>0</v>
      </c>
      <c r="H91" s="3">
        <v>0</v>
      </c>
      <c r="I91" s="5">
        <f t="shared" si="10"/>
        <v>0</v>
      </c>
      <c r="J91" s="4" t="s">
        <v>90</v>
      </c>
    </row>
    <row r="92" spans="1:10" ht="15" x14ac:dyDescent="0.2">
      <c r="A92" s="16" t="s">
        <v>58</v>
      </c>
      <c r="B92" s="17"/>
      <c r="C92" s="17"/>
      <c r="D92" s="17"/>
      <c r="E92" s="17"/>
      <c r="F92" s="17"/>
      <c r="G92" s="17"/>
      <c r="H92" s="17"/>
      <c r="I92" s="17"/>
      <c r="J92" s="18"/>
    </row>
    <row r="93" spans="1:10" x14ac:dyDescent="0.2">
      <c r="A93" s="4" t="s">
        <v>62</v>
      </c>
      <c r="B93" s="3">
        <v>880</v>
      </c>
      <c r="C93" s="3">
        <v>993</v>
      </c>
      <c r="D93" s="3">
        <v>1101</v>
      </c>
      <c r="E93" s="3">
        <f>D93+H93</f>
        <v>1105</v>
      </c>
      <c r="F93" s="3">
        <v>6</v>
      </c>
      <c r="G93" s="3">
        <v>2</v>
      </c>
      <c r="H93" s="3">
        <v>4</v>
      </c>
      <c r="I93" s="5">
        <f>AVERAGE(F93:H93)/E93</f>
        <v>3.6199095022624436E-3</v>
      </c>
      <c r="J93" s="4" t="str">
        <f>IF(I93&lt;0.01,"راكد",IF(I93&lt;0.15,"مشبع","مطلوب"))</f>
        <v>راكد</v>
      </c>
    </row>
    <row r="94" spans="1:10" x14ac:dyDescent="0.2">
      <c r="A94" s="4" t="s">
        <v>61</v>
      </c>
      <c r="B94" s="3">
        <v>239</v>
      </c>
      <c r="C94" s="3">
        <v>247</v>
      </c>
      <c r="D94" s="3">
        <v>268</v>
      </c>
      <c r="E94" s="3">
        <f>D94+H94</f>
        <v>275</v>
      </c>
      <c r="F94" s="3">
        <v>2</v>
      </c>
      <c r="G94" s="3">
        <v>6</v>
      </c>
      <c r="H94" s="3">
        <v>7</v>
      </c>
      <c r="I94" s="5">
        <f>AVERAGE(F94:H94)/E94</f>
        <v>1.8181818181818181E-2</v>
      </c>
      <c r="J94" s="4" t="str">
        <f>IF(I94&lt;0.01,"راكد",IF(I94&lt;0.15,"مشبع","مطلوب"))</f>
        <v>مشبع</v>
      </c>
    </row>
    <row r="95" spans="1:10" x14ac:dyDescent="0.2">
      <c r="A95" s="4" t="s">
        <v>59</v>
      </c>
      <c r="B95" s="3">
        <v>196</v>
      </c>
      <c r="C95" s="3">
        <v>215</v>
      </c>
      <c r="D95" s="3">
        <v>231</v>
      </c>
      <c r="E95" s="3">
        <f>D95+H95</f>
        <v>231</v>
      </c>
      <c r="F95" s="3">
        <v>0</v>
      </c>
      <c r="G95" s="3">
        <v>1</v>
      </c>
      <c r="H95" s="3">
        <v>0</v>
      </c>
      <c r="I95" s="5">
        <f>AVERAGE(F95:H95)/E95</f>
        <v>1.443001443001443E-3</v>
      </c>
      <c r="J95" s="4" t="str">
        <f>IF(I95&lt;0.01,"راكد",IF(I95&lt;0.15,"مشبع","مطلوب"))</f>
        <v>راكد</v>
      </c>
    </row>
    <row r="96" spans="1:10" x14ac:dyDescent="0.2">
      <c r="A96" s="4" t="s">
        <v>60</v>
      </c>
      <c r="B96" s="3">
        <v>45</v>
      </c>
      <c r="C96" s="3">
        <v>46</v>
      </c>
      <c r="D96" s="3">
        <v>39</v>
      </c>
      <c r="E96" s="3">
        <f>D96+H96</f>
        <v>41</v>
      </c>
      <c r="F96" s="3">
        <v>2</v>
      </c>
      <c r="G96" s="3">
        <v>0</v>
      </c>
      <c r="H96" s="3">
        <v>2</v>
      </c>
      <c r="I96" s="5">
        <f>AVERAGE(F96:H96)/E96</f>
        <v>3.2520325203252029E-2</v>
      </c>
      <c r="J96" s="4" t="str">
        <f>IF(I96&lt;0.01,"راكد",IF(I96&lt;0.15,"مشبع","مطلوب"))</f>
        <v>مشبع</v>
      </c>
    </row>
  </sheetData>
  <sortState ref="A69:J73">
    <sortCondition descending="1" ref="E69:E73"/>
  </sortState>
  <mergeCells count="12">
    <mergeCell ref="A1:J1"/>
    <mergeCell ref="A2:A3"/>
    <mergeCell ref="B2:E2"/>
    <mergeCell ref="F2:H2"/>
    <mergeCell ref="I2:I3"/>
    <mergeCell ref="J2:J3"/>
    <mergeCell ref="A92:J92"/>
    <mergeCell ref="A4:J4"/>
    <mergeCell ref="A24:J24"/>
    <mergeCell ref="A36:J36"/>
    <mergeCell ref="A49:J49"/>
    <mergeCell ref="A56:J56"/>
  </mergeCells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rightToLeft="1" workbookViewId="0">
      <selection activeCell="A4" sqref="A4"/>
    </sheetView>
  </sheetViews>
  <sheetFormatPr defaultColWidth="9" defaultRowHeight="14.25" x14ac:dyDescent="0.2"/>
  <cols>
    <col min="1" max="1" width="28" style="1" bestFit="1" customWidth="1"/>
    <col min="2" max="4" width="0" style="1" hidden="1" customWidth="1"/>
    <col min="5" max="8" width="9" style="1"/>
    <col min="9" max="9" width="20.125" style="1" customWidth="1"/>
    <col min="10" max="16384" width="9" style="1"/>
  </cols>
  <sheetData>
    <row r="1" spans="1:9" ht="62.25" customHeight="1" x14ac:dyDescent="0.2">
      <c r="A1" s="19" t="s">
        <v>177</v>
      </c>
      <c r="B1" s="19"/>
      <c r="C1" s="19"/>
      <c r="D1" s="19"/>
      <c r="E1" s="19"/>
      <c r="F1" s="19"/>
      <c r="G1" s="19"/>
      <c r="H1" s="19"/>
      <c r="I1" s="19"/>
    </row>
    <row r="2" spans="1:9" ht="34.5" customHeight="1" x14ac:dyDescent="0.2">
      <c r="A2" s="20" t="s">
        <v>178</v>
      </c>
      <c r="B2" s="22" t="s">
        <v>80</v>
      </c>
      <c r="C2" s="22"/>
      <c r="D2" s="22"/>
      <c r="E2" s="22"/>
      <c r="F2" s="22" t="s">
        <v>81</v>
      </c>
      <c r="G2" s="22"/>
      <c r="H2" s="22"/>
      <c r="I2" s="23" t="s">
        <v>173</v>
      </c>
    </row>
    <row r="3" spans="1:9" ht="30" x14ac:dyDescent="0.2">
      <c r="A3" s="21"/>
      <c r="B3" s="12">
        <v>2017</v>
      </c>
      <c r="C3" s="12">
        <v>2018</v>
      </c>
      <c r="D3" s="12">
        <v>2019</v>
      </c>
      <c r="E3" s="12" t="s">
        <v>83</v>
      </c>
      <c r="F3" s="12">
        <v>2016</v>
      </c>
      <c r="G3" s="12">
        <v>2017</v>
      </c>
      <c r="H3" s="12">
        <v>2018</v>
      </c>
      <c r="I3" s="23"/>
    </row>
    <row r="4" spans="1:9" customFormat="1" ht="15" x14ac:dyDescent="0.25">
      <c r="A4" s="7" t="s">
        <v>92</v>
      </c>
      <c r="B4" s="6">
        <v>33</v>
      </c>
      <c r="C4" s="6">
        <v>33</v>
      </c>
      <c r="D4" s="6">
        <v>33</v>
      </c>
      <c r="E4" s="6">
        <f t="shared" ref="E4:E34" si="0">D4+H4</f>
        <v>33</v>
      </c>
      <c r="F4" s="6">
        <v>0</v>
      </c>
      <c r="G4" s="6">
        <v>0</v>
      </c>
      <c r="H4" s="6">
        <v>0</v>
      </c>
      <c r="I4" s="5">
        <f t="shared" ref="I4:I38" si="1">AVERAGE(F4:H4)/E4</f>
        <v>0</v>
      </c>
    </row>
    <row r="5" spans="1:9" customFormat="1" ht="15" x14ac:dyDescent="0.25">
      <c r="A5" s="7" t="s">
        <v>93</v>
      </c>
      <c r="B5" s="6">
        <v>13</v>
      </c>
      <c r="C5" s="6">
        <v>15</v>
      </c>
      <c r="D5" s="6">
        <v>14</v>
      </c>
      <c r="E5" s="6">
        <f t="shared" si="0"/>
        <v>15</v>
      </c>
      <c r="F5" s="6">
        <v>0</v>
      </c>
      <c r="G5" s="6">
        <v>0</v>
      </c>
      <c r="H5" s="6">
        <v>1</v>
      </c>
      <c r="I5" s="5">
        <f t="shared" si="1"/>
        <v>2.222222222222222E-2</v>
      </c>
    </row>
    <row r="6" spans="1:9" customFormat="1" ht="15" x14ac:dyDescent="0.25">
      <c r="A6" s="7" t="s">
        <v>97</v>
      </c>
      <c r="B6" s="6">
        <v>22</v>
      </c>
      <c r="C6" s="6">
        <v>22</v>
      </c>
      <c r="D6" s="6">
        <v>16</v>
      </c>
      <c r="E6" s="6">
        <f t="shared" si="0"/>
        <v>18</v>
      </c>
      <c r="F6" s="6">
        <v>0</v>
      </c>
      <c r="G6" s="6">
        <v>0</v>
      </c>
      <c r="H6" s="6">
        <v>2</v>
      </c>
      <c r="I6" s="5">
        <f t="shared" si="1"/>
        <v>3.7037037037037035E-2</v>
      </c>
    </row>
    <row r="7" spans="1:9" customFormat="1" ht="15" x14ac:dyDescent="0.2">
      <c r="A7" s="8" t="s">
        <v>98</v>
      </c>
      <c r="B7" s="3">
        <v>15</v>
      </c>
      <c r="C7" s="3">
        <v>16</v>
      </c>
      <c r="D7" s="3">
        <v>15</v>
      </c>
      <c r="E7" s="6">
        <f t="shared" si="0"/>
        <v>15</v>
      </c>
      <c r="F7" s="6">
        <v>0</v>
      </c>
      <c r="G7" s="6">
        <v>0</v>
      </c>
      <c r="H7" s="6">
        <v>0</v>
      </c>
      <c r="I7" s="5">
        <f t="shared" si="1"/>
        <v>0</v>
      </c>
    </row>
    <row r="8" spans="1:9" customFormat="1" ht="15" x14ac:dyDescent="0.25">
      <c r="A8" s="7" t="s">
        <v>103</v>
      </c>
      <c r="B8" s="6">
        <v>33</v>
      </c>
      <c r="C8" s="6">
        <v>45</v>
      </c>
      <c r="D8" s="6">
        <v>48</v>
      </c>
      <c r="E8" s="6">
        <f t="shared" si="0"/>
        <v>48</v>
      </c>
      <c r="F8" s="6">
        <v>1</v>
      </c>
      <c r="G8" s="6">
        <v>1</v>
      </c>
      <c r="H8" s="6">
        <v>0</v>
      </c>
      <c r="I8" s="5">
        <f t="shared" si="1"/>
        <v>1.3888888888888888E-2</v>
      </c>
    </row>
    <row r="9" spans="1:9" customFormat="1" ht="15" x14ac:dyDescent="0.25">
      <c r="A9" s="7" t="s">
        <v>104</v>
      </c>
      <c r="B9" s="6">
        <v>52</v>
      </c>
      <c r="C9" s="6">
        <v>55</v>
      </c>
      <c r="D9" s="6">
        <v>66</v>
      </c>
      <c r="E9" s="6">
        <f t="shared" si="0"/>
        <v>66</v>
      </c>
      <c r="F9" s="6">
        <v>0</v>
      </c>
      <c r="G9" s="6">
        <v>0</v>
      </c>
      <c r="H9" s="6">
        <v>0</v>
      </c>
      <c r="I9" s="5">
        <f t="shared" si="1"/>
        <v>0</v>
      </c>
    </row>
    <row r="10" spans="1:9" customFormat="1" ht="15" x14ac:dyDescent="0.2">
      <c r="A10" s="8" t="s">
        <v>105</v>
      </c>
      <c r="B10" s="3">
        <v>0</v>
      </c>
      <c r="C10" s="3">
        <v>1</v>
      </c>
      <c r="D10" s="3">
        <v>1</v>
      </c>
      <c r="E10" s="6">
        <f t="shared" si="0"/>
        <v>1</v>
      </c>
      <c r="F10" s="6">
        <v>0</v>
      </c>
      <c r="G10" s="6">
        <v>0</v>
      </c>
      <c r="H10" s="6">
        <v>0</v>
      </c>
      <c r="I10" s="5">
        <f t="shared" si="1"/>
        <v>0</v>
      </c>
    </row>
    <row r="11" spans="1:9" customFormat="1" ht="15" x14ac:dyDescent="0.2">
      <c r="A11" s="8" t="s">
        <v>106</v>
      </c>
      <c r="B11" s="3">
        <v>9</v>
      </c>
      <c r="C11" s="3">
        <v>8</v>
      </c>
      <c r="D11" s="3">
        <v>9</v>
      </c>
      <c r="E11" s="6">
        <f t="shared" si="0"/>
        <v>9</v>
      </c>
      <c r="F11" s="6">
        <v>0</v>
      </c>
      <c r="G11" s="6">
        <v>0</v>
      </c>
      <c r="H11" s="6">
        <v>0</v>
      </c>
      <c r="I11" s="5">
        <f t="shared" si="1"/>
        <v>0</v>
      </c>
    </row>
    <row r="12" spans="1:9" customFormat="1" ht="15" x14ac:dyDescent="0.2">
      <c r="A12" s="8" t="s">
        <v>107</v>
      </c>
      <c r="B12" s="3">
        <v>1</v>
      </c>
      <c r="C12" s="3">
        <v>1</v>
      </c>
      <c r="D12" s="3">
        <v>1</v>
      </c>
      <c r="E12" s="6">
        <f t="shared" si="0"/>
        <v>1</v>
      </c>
      <c r="F12" s="6">
        <v>0</v>
      </c>
      <c r="G12" s="6">
        <v>0</v>
      </c>
      <c r="H12" s="6">
        <v>0</v>
      </c>
      <c r="I12" s="5">
        <f t="shared" si="1"/>
        <v>0</v>
      </c>
    </row>
    <row r="13" spans="1:9" customFormat="1" ht="15" x14ac:dyDescent="0.25">
      <c r="A13" s="7" t="s">
        <v>109</v>
      </c>
      <c r="B13" s="6">
        <v>4</v>
      </c>
      <c r="C13" s="6">
        <v>7</v>
      </c>
      <c r="D13" s="6">
        <v>7</v>
      </c>
      <c r="E13" s="6">
        <f t="shared" si="0"/>
        <v>8</v>
      </c>
      <c r="F13" s="6">
        <v>0</v>
      </c>
      <c r="G13" s="6">
        <v>0</v>
      </c>
      <c r="H13" s="6">
        <v>1</v>
      </c>
      <c r="I13" s="5">
        <f t="shared" si="1"/>
        <v>4.1666666666666664E-2</v>
      </c>
    </row>
    <row r="14" spans="1:9" customFormat="1" ht="15" x14ac:dyDescent="0.25">
      <c r="A14" s="7" t="s">
        <v>110</v>
      </c>
      <c r="B14" s="6">
        <v>47</v>
      </c>
      <c r="C14" s="6">
        <v>58</v>
      </c>
      <c r="D14" s="6">
        <v>70</v>
      </c>
      <c r="E14" s="6">
        <f t="shared" si="0"/>
        <v>70</v>
      </c>
      <c r="F14" s="6">
        <v>0</v>
      </c>
      <c r="G14" s="6">
        <v>0</v>
      </c>
      <c r="H14" s="6">
        <v>0</v>
      </c>
      <c r="I14" s="5">
        <f t="shared" si="1"/>
        <v>0</v>
      </c>
    </row>
    <row r="15" spans="1:9" customFormat="1" ht="15" x14ac:dyDescent="0.25">
      <c r="A15" s="7" t="s">
        <v>112</v>
      </c>
      <c r="B15" s="6">
        <v>32</v>
      </c>
      <c r="C15" s="6">
        <v>39</v>
      </c>
      <c r="D15" s="6">
        <v>54</v>
      </c>
      <c r="E15" s="6">
        <f t="shared" si="0"/>
        <v>56</v>
      </c>
      <c r="F15" s="6">
        <v>0</v>
      </c>
      <c r="G15" s="6">
        <v>2</v>
      </c>
      <c r="H15" s="6">
        <v>2</v>
      </c>
      <c r="I15" s="5">
        <f t="shared" si="1"/>
        <v>2.3809523809523808E-2</v>
      </c>
    </row>
    <row r="16" spans="1:9" customFormat="1" ht="15" x14ac:dyDescent="0.2">
      <c r="A16" s="8" t="s">
        <v>113</v>
      </c>
      <c r="B16" s="3">
        <v>0</v>
      </c>
      <c r="C16" s="3">
        <v>3</v>
      </c>
      <c r="D16" s="3">
        <v>4</v>
      </c>
      <c r="E16" s="6">
        <f t="shared" si="0"/>
        <v>6</v>
      </c>
      <c r="F16" s="3">
        <v>0</v>
      </c>
      <c r="G16" s="6">
        <v>0</v>
      </c>
      <c r="H16" s="3">
        <v>2</v>
      </c>
      <c r="I16" s="5">
        <f t="shared" si="1"/>
        <v>0.1111111111111111</v>
      </c>
    </row>
    <row r="17" spans="1:9" customFormat="1" ht="15" x14ac:dyDescent="0.2">
      <c r="A17" s="8" t="s">
        <v>114</v>
      </c>
      <c r="B17" s="3">
        <v>1</v>
      </c>
      <c r="C17" s="3">
        <v>1</v>
      </c>
      <c r="D17" s="3">
        <v>1</v>
      </c>
      <c r="E17" s="6">
        <f t="shared" si="0"/>
        <v>1</v>
      </c>
      <c r="F17" s="3">
        <v>0</v>
      </c>
      <c r="G17" s="6">
        <v>0</v>
      </c>
      <c r="H17" s="6">
        <v>0</v>
      </c>
      <c r="I17" s="5">
        <f t="shared" si="1"/>
        <v>0</v>
      </c>
    </row>
    <row r="18" spans="1:9" customFormat="1" ht="15" x14ac:dyDescent="0.2">
      <c r="A18" s="8" t="s">
        <v>115</v>
      </c>
      <c r="B18" s="3">
        <v>26</v>
      </c>
      <c r="C18" s="3">
        <v>30</v>
      </c>
      <c r="D18" s="3">
        <v>43</v>
      </c>
      <c r="E18" s="6">
        <f t="shared" si="0"/>
        <v>43</v>
      </c>
      <c r="F18" s="3">
        <v>0</v>
      </c>
      <c r="G18" s="3">
        <v>2</v>
      </c>
      <c r="H18" s="6">
        <v>0</v>
      </c>
      <c r="I18" s="5">
        <f t="shared" si="1"/>
        <v>1.5503875968992248E-2</v>
      </c>
    </row>
    <row r="19" spans="1:9" customFormat="1" ht="15" x14ac:dyDescent="0.25">
      <c r="A19" s="7" t="s">
        <v>116</v>
      </c>
      <c r="B19" s="6">
        <v>3</v>
      </c>
      <c r="C19" s="6">
        <v>3</v>
      </c>
      <c r="D19" s="6">
        <v>3</v>
      </c>
      <c r="E19" s="6">
        <f t="shared" si="0"/>
        <v>3</v>
      </c>
      <c r="F19" s="6">
        <v>0</v>
      </c>
      <c r="G19" s="6">
        <v>0</v>
      </c>
      <c r="H19" s="6">
        <v>0</v>
      </c>
      <c r="I19" s="5">
        <f t="shared" si="1"/>
        <v>0</v>
      </c>
    </row>
    <row r="20" spans="1:9" customFormat="1" ht="15" x14ac:dyDescent="0.25">
      <c r="A20" s="7" t="s">
        <v>117</v>
      </c>
      <c r="B20" s="6">
        <v>4</v>
      </c>
      <c r="C20" s="6">
        <v>5</v>
      </c>
      <c r="D20" s="6">
        <v>9</v>
      </c>
      <c r="E20" s="6">
        <f t="shared" si="0"/>
        <v>11</v>
      </c>
      <c r="F20" s="6">
        <v>0</v>
      </c>
      <c r="G20" s="6">
        <v>2</v>
      </c>
      <c r="H20" s="6">
        <v>2</v>
      </c>
      <c r="I20" s="5">
        <f t="shared" si="1"/>
        <v>0.1212121212121212</v>
      </c>
    </row>
    <row r="21" spans="1:9" customFormat="1" ht="15" x14ac:dyDescent="0.25">
      <c r="A21" s="7" t="s">
        <v>118</v>
      </c>
      <c r="B21" s="6">
        <v>27</v>
      </c>
      <c r="C21" s="6">
        <v>28</v>
      </c>
      <c r="D21" s="6">
        <v>29</v>
      </c>
      <c r="E21" s="6">
        <f t="shared" si="0"/>
        <v>29</v>
      </c>
      <c r="F21" s="6">
        <v>0</v>
      </c>
      <c r="G21" s="6">
        <v>0</v>
      </c>
      <c r="H21" s="6">
        <v>0</v>
      </c>
      <c r="I21" s="5">
        <f t="shared" si="1"/>
        <v>0</v>
      </c>
    </row>
    <row r="22" spans="1:9" customFormat="1" ht="15" x14ac:dyDescent="0.25">
      <c r="A22" s="7" t="s">
        <v>119</v>
      </c>
      <c r="B22" s="6">
        <v>1</v>
      </c>
      <c r="C22" s="6">
        <v>1</v>
      </c>
      <c r="D22" s="6">
        <v>1</v>
      </c>
      <c r="E22" s="6">
        <f t="shared" si="0"/>
        <v>1</v>
      </c>
      <c r="F22" s="6">
        <v>0</v>
      </c>
      <c r="G22" s="6">
        <v>0</v>
      </c>
      <c r="H22" s="6">
        <v>0</v>
      </c>
      <c r="I22" s="5">
        <f t="shared" si="1"/>
        <v>0</v>
      </c>
    </row>
    <row r="23" spans="1:9" customFormat="1" ht="15" x14ac:dyDescent="0.25">
      <c r="A23" s="7" t="s">
        <v>122</v>
      </c>
      <c r="B23" s="6">
        <v>1</v>
      </c>
      <c r="C23" s="6">
        <v>1</v>
      </c>
      <c r="D23" s="6">
        <v>1</v>
      </c>
      <c r="E23" s="6">
        <f t="shared" si="0"/>
        <v>1</v>
      </c>
      <c r="F23" s="6">
        <v>0</v>
      </c>
      <c r="G23" s="6">
        <v>0</v>
      </c>
      <c r="H23" s="6">
        <v>0</v>
      </c>
      <c r="I23" s="5">
        <f t="shared" si="1"/>
        <v>0</v>
      </c>
    </row>
    <row r="24" spans="1:9" customFormat="1" ht="15" x14ac:dyDescent="0.25">
      <c r="A24" s="7" t="s">
        <v>124</v>
      </c>
      <c r="B24" s="6">
        <v>14</v>
      </c>
      <c r="C24" s="6">
        <v>14</v>
      </c>
      <c r="D24" s="6">
        <v>14</v>
      </c>
      <c r="E24" s="6">
        <f t="shared" si="0"/>
        <v>14</v>
      </c>
      <c r="F24" s="6">
        <v>0</v>
      </c>
      <c r="G24" s="6">
        <v>1</v>
      </c>
      <c r="H24" s="6">
        <v>0</v>
      </c>
      <c r="I24" s="5">
        <f t="shared" si="1"/>
        <v>2.3809523809523808E-2</v>
      </c>
    </row>
    <row r="25" spans="1:9" customFormat="1" ht="15" x14ac:dyDescent="0.25">
      <c r="A25" s="7" t="s">
        <v>125</v>
      </c>
      <c r="B25" s="6">
        <v>9</v>
      </c>
      <c r="C25" s="6">
        <v>10</v>
      </c>
      <c r="D25" s="6">
        <v>11</v>
      </c>
      <c r="E25" s="6">
        <f>D25+H25-5</f>
        <v>6</v>
      </c>
      <c r="F25" s="6">
        <v>0</v>
      </c>
      <c r="G25" s="6">
        <v>0</v>
      </c>
      <c r="H25" s="6">
        <v>0</v>
      </c>
      <c r="I25" s="5">
        <f t="shared" si="1"/>
        <v>0</v>
      </c>
    </row>
    <row r="26" spans="1:9" customFormat="1" ht="15" x14ac:dyDescent="0.2">
      <c r="A26" s="8" t="s">
        <v>126</v>
      </c>
      <c r="B26" s="3">
        <v>5</v>
      </c>
      <c r="C26" s="3">
        <v>6</v>
      </c>
      <c r="D26" s="3">
        <v>6</v>
      </c>
      <c r="E26" s="6">
        <f t="shared" si="0"/>
        <v>6</v>
      </c>
      <c r="F26" s="6">
        <v>0</v>
      </c>
      <c r="G26" s="6">
        <v>0</v>
      </c>
      <c r="H26" s="6">
        <v>0</v>
      </c>
      <c r="I26" s="5">
        <f t="shared" si="1"/>
        <v>0</v>
      </c>
    </row>
    <row r="27" spans="1:9" customFormat="1" ht="15" x14ac:dyDescent="0.25">
      <c r="A27" s="7" t="s">
        <v>127</v>
      </c>
      <c r="B27" s="6">
        <v>21</v>
      </c>
      <c r="C27" s="6">
        <v>24</v>
      </c>
      <c r="D27" s="6">
        <v>23</v>
      </c>
      <c r="E27" s="6">
        <f t="shared" si="0"/>
        <v>23</v>
      </c>
      <c r="F27" s="6">
        <v>0</v>
      </c>
      <c r="G27" s="6">
        <v>0</v>
      </c>
      <c r="H27" s="6">
        <v>0</v>
      </c>
      <c r="I27" s="5">
        <f t="shared" si="1"/>
        <v>0</v>
      </c>
    </row>
    <row r="28" spans="1:9" customFormat="1" ht="15" x14ac:dyDescent="0.2">
      <c r="A28" s="8" t="s">
        <v>128</v>
      </c>
      <c r="B28" s="3">
        <v>1</v>
      </c>
      <c r="C28" s="3">
        <v>1</v>
      </c>
      <c r="D28" s="3">
        <v>1</v>
      </c>
      <c r="E28" s="6">
        <f t="shared" si="0"/>
        <v>1</v>
      </c>
      <c r="F28" s="6">
        <v>0</v>
      </c>
      <c r="G28" s="6">
        <v>0</v>
      </c>
      <c r="H28" s="6">
        <v>0</v>
      </c>
      <c r="I28" s="5">
        <f t="shared" si="1"/>
        <v>0</v>
      </c>
    </row>
    <row r="29" spans="1:9" customFormat="1" ht="15" x14ac:dyDescent="0.2">
      <c r="A29" s="8" t="s">
        <v>129</v>
      </c>
      <c r="B29" s="3">
        <v>1</v>
      </c>
      <c r="C29" s="3">
        <v>1</v>
      </c>
      <c r="D29" s="3">
        <v>1</v>
      </c>
      <c r="E29" s="6">
        <f t="shared" si="0"/>
        <v>1</v>
      </c>
      <c r="F29" s="6">
        <v>0</v>
      </c>
      <c r="G29" s="6">
        <v>0</v>
      </c>
      <c r="H29" s="6">
        <v>0</v>
      </c>
      <c r="I29" s="5">
        <f t="shared" si="1"/>
        <v>0</v>
      </c>
    </row>
    <row r="30" spans="1:9" customFormat="1" ht="15" x14ac:dyDescent="0.2">
      <c r="A30" s="8" t="s">
        <v>130</v>
      </c>
      <c r="B30" s="3">
        <v>1</v>
      </c>
      <c r="C30" s="3">
        <v>1</v>
      </c>
      <c r="D30" s="3">
        <v>1</v>
      </c>
      <c r="E30" s="6">
        <f t="shared" si="0"/>
        <v>1</v>
      </c>
      <c r="F30" s="6">
        <v>0</v>
      </c>
      <c r="G30" s="6">
        <v>0</v>
      </c>
      <c r="H30" s="6">
        <v>0</v>
      </c>
      <c r="I30" s="5">
        <f t="shared" si="1"/>
        <v>0</v>
      </c>
    </row>
    <row r="31" spans="1:9" customFormat="1" ht="15" x14ac:dyDescent="0.2">
      <c r="A31" s="8" t="s">
        <v>131</v>
      </c>
      <c r="B31" s="3">
        <v>1</v>
      </c>
      <c r="C31" s="3">
        <v>2</v>
      </c>
      <c r="D31" s="3">
        <v>2</v>
      </c>
      <c r="E31" s="6">
        <f t="shared" si="0"/>
        <v>2</v>
      </c>
      <c r="F31" s="6">
        <v>0</v>
      </c>
      <c r="G31" s="6">
        <v>0</v>
      </c>
      <c r="H31" s="6">
        <v>0</v>
      </c>
      <c r="I31" s="5">
        <f t="shared" si="1"/>
        <v>0</v>
      </c>
    </row>
    <row r="32" spans="1:9" customFormat="1" ht="15" x14ac:dyDescent="0.2">
      <c r="A32" s="8" t="s">
        <v>132</v>
      </c>
      <c r="B32" s="3">
        <v>17</v>
      </c>
      <c r="C32" s="3">
        <v>19</v>
      </c>
      <c r="D32" s="3">
        <v>18</v>
      </c>
      <c r="E32" s="6">
        <f t="shared" si="0"/>
        <v>18</v>
      </c>
      <c r="F32" s="6">
        <v>0</v>
      </c>
      <c r="G32" s="6">
        <v>0</v>
      </c>
      <c r="H32" s="6">
        <v>0</v>
      </c>
      <c r="I32" s="5">
        <f t="shared" si="1"/>
        <v>0</v>
      </c>
    </row>
    <row r="33" spans="1:9" customFormat="1" ht="15" x14ac:dyDescent="0.25">
      <c r="A33" s="7" t="s">
        <v>133</v>
      </c>
      <c r="B33" s="6">
        <v>5</v>
      </c>
      <c r="C33" s="6">
        <v>6</v>
      </c>
      <c r="D33" s="6">
        <v>6</v>
      </c>
      <c r="E33" s="6">
        <f t="shared" si="0"/>
        <v>6</v>
      </c>
      <c r="F33" s="6">
        <v>0</v>
      </c>
      <c r="G33" s="6">
        <v>0</v>
      </c>
      <c r="H33" s="6">
        <v>0</v>
      </c>
      <c r="I33" s="5">
        <f t="shared" si="1"/>
        <v>0</v>
      </c>
    </row>
    <row r="34" spans="1:9" customFormat="1" ht="15" x14ac:dyDescent="0.25">
      <c r="A34" s="7" t="s">
        <v>134</v>
      </c>
      <c r="B34" s="6">
        <v>4</v>
      </c>
      <c r="C34" s="6">
        <v>5</v>
      </c>
      <c r="D34" s="6">
        <v>4</v>
      </c>
      <c r="E34" s="6">
        <f t="shared" si="0"/>
        <v>4</v>
      </c>
      <c r="F34" s="6">
        <v>0</v>
      </c>
      <c r="G34" s="6">
        <v>0</v>
      </c>
      <c r="H34" s="6">
        <v>0</v>
      </c>
      <c r="I34" s="5">
        <f t="shared" si="1"/>
        <v>0</v>
      </c>
    </row>
    <row r="35" spans="1:9" customFormat="1" ht="15" x14ac:dyDescent="0.2">
      <c r="A35" s="8" t="s">
        <v>135</v>
      </c>
      <c r="B35" s="3">
        <v>2</v>
      </c>
      <c r="C35" s="3">
        <v>3</v>
      </c>
      <c r="D35" s="3">
        <v>2</v>
      </c>
      <c r="E35" s="6">
        <f t="shared" ref="E35:E38" si="2">D35+H35</f>
        <v>2</v>
      </c>
      <c r="F35" s="6">
        <v>0</v>
      </c>
      <c r="G35" s="6">
        <v>0</v>
      </c>
      <c r="H35" s="6">
        <v>0</v>
      </c>
      <c r="I35" s="5">
        <f t="shared" si="1"/>
        <v>0</v>
      </c>
    </row>
    <row r="36" spans="1:9" customFormat="1" ht="15" x14ac:dyDescent="0.2">
      <c r="A36" s="8" t="s">
        <v>136</v>
      </c>
      <c r="B36" s="3">
        <v>2</v>
      </c>
      <c r="C36" s="3">
        <v>2</v>
      </c>
      <c r="D36" s="3">
        <v>2</v>
      </c>
      <c r="E36" s="6">
        <f t="shared" si="2"/>
        <v>2</v>
      </c>
      <c r="F36" s="6">
        <v>0</v>
      </c>
      <c r="G36" s="6">
        <v>0</v>
      </c>
      <c r="H36" s="6">
        <v>0</v>
      </c>
      <c r="I36" s="5">
        <f t="shared" si="1"/>
        <v>0</v>
      </c>
    </row>
    <row r="37" spans="1:9" customFormat="1" ht="15" x14ac:dyDescent="0.25">
      <c r="A37" s="7" t="s">
        <v>137</v>
      </c>
      <c r="B37" s="6">
        <v>4</v>
      </c>
      <c r="C37" s="6">
        <v>6</v>
      </c>
      <c r="D37" s="6">
        <v>6</v>
      </c>
      <c r="E37" s="6">
        <f t="shared" si="2"/>
        <v>6</v>
      </c>
      <c r="F37" s="6">
        <v>0</v>
      </c>
      <c r="G37" s="6">
        <v>0</v>
      </c>
      <c r="H37" s="6">
        <v>0</v>
      </c>
      <c r="I37" s="5">
        <f t="shared" si="1"/>
        <v>0</v>
      </c>
    </row>
    <row r="38" spans="1:9" customFormat="1" ht="15" x14ac:dyDescent="0.25">
      <c r="A38" s="7" t="s">
        <v>138</v>
      </c>
      <c r="B38" s="6">
        <v>4</v>
      </c>
      <c r="C38" s="6">
        <v>5</v>
      </c>
      <c r="D38" s="6">
        <v>5</v>
      </c>
      <c r="E38" s="6">
        <f t="shared" si="2"/>
        <v>5</v>
      </c>
      <c r="F38" s="6">
        <v>0</v>
      </c>
      <c r="G38" s="6">
        <v>0</v>
      </c>
      <c r="H38" s="6">
        <v>0</v>
      </c>
      <c r="I38" s="5">
        <f t="shared" si="1"/>
        <v>0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zoomScaleNormal="100" workbookViewId="0">
      <selection activeCell="A8" sqref="A8:J8"/>
    </sheetView>
  </sheetViews>
  <sheetFormatPr defaultColWidth="9" defaultRowHeight="14.25" x14ac:dyDescent="0.2"/>
  <cols>
    <col min="1" max="1" width="28" style="1" bestFit="1" customWidth="1"/>
    <col min="2" max="4" width="0" style="1" hidden="1" customWidth="1"/>
    <col min="5" max="8" width="9" style="1"/>
    <col min="9" max="9" width="10.125" style="1" bestFit="1" customWidth="1"/>
    <col min="10" max="10" width="17.125" style="1" bestFit="1" customWidth="1"/>
    <col min="11" max="16384" width="9" style="1"/>
  </cols>
  <sheetData>
    <row r="1" spans="1:11" ht="21.75" x14ac:dyDescent="0.2">
      <c r="A1" s="19" t="s">
        <v>87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33" customHeight="1" x14ac:dyDescent="0.2">
      <c r="A2" s="20" t="s">
        <v>79</v>
      </c>
      <c r="B2" s="22" t="s">
        <v>80</v>
      </c>
      <c r="C2" s="22"/>
      <c r="D2" s="22"/>
      <c r="E2" s="22"/>
      <c r="F2" s="22" t="s">
        <v>81</v>
      </c>
      <c r="G2" s="22"/>
      <c r="H2" s="22"/>
      <c r="I2" s="23" t="s">
        <v>173</v>
      </c>
      <c r="J2" s="23" t="s">
        <v>82</v>
      </c>
    </row>
    <row r="3" spans="1:11" ht="30" x14ac:dyDescent="0.2">
      <c r="A3" s="21"/>
      <c r="B3" s="2">
        <v>2017</v>
      </c>
      <c r="C3" s="2">
        <v>2018</v>
      </c>
      <c r="D3" s="2">
        <v>2019</v>
      </c>
      <c r="E3" s="2" t="s">
        <v>83</v>
      </c>
      <c r="F3" s="2">
        <v>2016</v>
      </c>
      <c r="G3" s="2">
        <v>2017</v>
      </c>
      <c r="H3" s="2">
        <v>2018</v>
      </c>
      <c r="I3" s="23"/>
      <c r="J3" s="23"/>
    </row>
    <row r="4" spans="1:11" ht="15" x14ac:dyDescent="0.2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8"/>
    </row>
    <row r="5" spans="1:11" customFormat="1" ht="15" x14ac:dyDescent="0.25">
      <c r="A5" s="7" t="s">
        <v>98</v>
      </c>
      <c r="B5" s="6">
        <v>94</v>
      </c>
      <c r="C5" s="6">
        <v>102</v>
      </c>
      <c r="D5" s="6">
        <v>104</v>
      </c>
      <c r="E5" s="6">
        <f t="shared" ref="E5:E7" si="0">D5+H5</f>
        <v>109</v>
      </c>
      <c r="F5" s="6">
        <v>0</v>
      </c>
      <c r="G5" s="6">
        <v>3</v>
      </c>
      <c r="H5" s="6">
        <v>5</v>
      </c>
      <c r="I5" s="5">
        <f t="shared" ref="I5:I7" si="1">AVERAGE(F5:H5)/E5</f>
        <v>2.4464831804281346E-2</v>
      </c>
      <c r="J5" s="4" t="s">
        <v>91</v>
      </c>
      <c r="K5" s="1"/>
    </row>
    <row r="6" spans="1:11" customFormat="1" ht="15" x14ac:dyDescent="0.25">
      <c r="A6" s="7" t="s">
        <v>104</v>
      </c>
      <c r="B6" s="6">
        <v>110</v>
      </c>
      <c r="C6" s="6">
        <v>102</v>
      </c>
      <c r="D6" s="6">
        <v>118</v>
      </c>
      <c r="E6" s="6">
        <f t="shared" si="0"/>
        <v>120</v>
      </c>
      <c r="F6" s="6">
        <v>1</v>
      </c>
      <c r="G6" s="6">
        <v>1</v>
      </c>
      <c r="H6" s="6">
        <v>2</v>
      </c>
      <c r="I6" s="5">
        <f t="shared" si="1"/>
        <v>1.111111111111111E-2</v>
      </c>
      <c r="J6" s="4" t="s">
        <v>91</v>
      </c>
      <c r="K6" s="1"/>
    </row>
    <row r="7" spans="1:11" customFormat="1" ht="15" x14ac:dyDescent="0.25">
      <c r="A7" s="7" t="s">
        <v>112</v>
      </c>
      <c r="B7" s="6">
        <v>92</v>
      </c>
      <c r="C7" s="6">
        <v>126</v>
      </c>
      <c r="D7" s="6">
        <v>147</v>
      </c>
      <c r="E7" s="6">
        <f t="shared" si="0"/>
        <v>170</v>
      </c>
      <c r="F7" s="6">
        <v>10</v>
      </c>
      <c r="G7" s="6">
        <v>15</v>
      </c>
      <c r="H7" s="6">
        <v>23</v>
      </c>
      <c r="I7" s="5">
        <f t="shared" si="1"/>
        <v>9.4117647058823528E-2</v>
      </c>
      <c r="J7" s="4" t="s">
        <v>91</v>
      </c>
      <c r="K7" s="1"/>
    </row>
    <row r="8" spans="1:11" ht="15" x14ac:dyDescent="0.2">
      <c r="A8" s="16" t="s">
        <v>15</v>
      </c>
      <c r="B8" s="17"/>
      <c r="C8" s="17"/>
      <c r="D8" s="17"/>
      <c r="E8" s="17"/>
      <c r="F8" s="17"/>
      <c r="G8" s="17"/>
      <c r="H8" s="17"/>
      <c r="I8" s="17"/>
      <c r="J8" s="18"/>
    </row>
    <row r="9" spans="1:11" x14ac:dyDescent="0.2">
      <c r="A9" s="4" t="s">
        <v>21</v>
      </c>
      <c r="B9" s="3">
        <v>140</v>
      </c>
      <c r="C9" s="3">
        <v>155</v>
      </c>
      <c r="D9" s="3">
        <v>169</v>
      </c>
      <c r="E9" s="3">
        <f>D9+H9</f>
        <v>190</v>
      </c>
      <c r="F9" s="3">
        <v>11</v>
      </c>
      <c r="G9" s="3">
        <v>16</v>
      </c>
      <c r="H9" s="3">
        <v>21</v>
      </c>
      <c r="I9" s="5">
        <f>AVERAGE(F9:H9)/E9</f>
        <v>8.4210526315789472E-2</v>
      </c>
      <c r="J9" s="4" t="str">
        <f>IF(I9&lt;0.01,"راكد",IF(I9&lt;0.15,"مشبع","مطلوب"))</f>
        <v>مشبع</v>
      </c>
    </row>
    <row r="10" spans="1:11" ht="15" x14ac:dyDescent="0.2">
      <c r="A10" s="16" t="s">
        <v>22</v>
      </c>
      <c r="B10" s="17"/>
      <c r="C10" s="17"/>
      <c r="D10" s="17"/>
      <c r="E10" s="17"/>
      <c r="F10" s="17"/>
      <c r="G10" s="17"/>
      <c r="H10" s="17"/>
      <c r="I10" s="17"/>
      <c r="J10" s="18"/>
    </row>
    <row r="11" spans="1:11" x14ac:dyDescent="0.2">
      <c r="A11" s="4" t="s">
        <v>43</v>
      </c>
      <c r="B11" s="3">
        <v>185</v>
      </c>
      <c r="C11" s="3">
        <v>191</v>
      </c>
      <c r="D11" s="3">
        <v>199</v>
      </c>
      <c r="E11" s="3">
        <f t="shared" ref="E11:E23" si="2">D11+H11</f>
        <v>200</v>
      </c>
      <c r="F11" s="3">
        <v>3</v>
      </c>
      <c r="G11" s="3">
        <v>2</v>
      </c>
      <c r="H11" s="3">
        <v>1</v>
      </c>
      <c r="I11" s="5">
        <f t="shared" ref="I11:I23" si="3">AVERAGE(F11:H11)/E11</f>
        <v>0.01</v>
      </c>
      <c r="J11" s="4" t="s">
        <v>88</v>
      </c>
    </row>
    <row r="12" spans="1:11" x14ac:dyDescent="0.2">
      <c r="A12" s="4" t="s">
        <v>26</v>
      </c>
      <c r="B12" s="3">
        <v>43</v>
      </c>
      <c r="C12" s="3">
        <v>46</v>
      </c>
      <c r="D12" s="3">
        <v>44</v>
      </c>
      <c r="E12" s="3">
        <f t="shared" si="2"/>
        <v>44</v>
      </c>
      <c r="F12" s="3">
        <v>0</v>
      </c>
      <c r="G12" s="3">
        <v>0</v>
      </c>
      <c r="H12" s="3">
        <v>0</v>
      </c>
      <c r="I12" s="5">
        <f t="shared" si="3"/>
        <v>0</v>
      </c>
      <c r="J12" s="4" t="str">
        <f t="shared" ref="J12:J23" si="4">IF(I12&lt;0.01,"راكد",IF(I12&lt;0.15,"مشبع","مطلوب"))</f>
        <v>راكد</v>
      </c>
    </row>
    <row r="13" spans="1:11" x14ac:dyDescent="0.2">
      <c r="A13" s="4" t="s">
        <v>27</v>
      </c>
      <c r="B13" s="3">
        <v>28</v>
      </c>
      <c r="C13" s="3">
        <v>27</v>
      </c>
      <c r="D13" s="3">
        <v>25</v>
      </c>
      <c r="E13" s="3">
        <f t="shared" si="2"/>
        <v>25</v>
      </c>
      <c r="F13" s="3">
        <v>1</v>
      </c>
      <c r="G13" s="3">
        <v>0</v>
      </c>
      <c r="H13" s="3">
        <v>0</v>
      </c>
      <c r="I13" s="5">
        <f t="shared" si="3"/>
        <v>1.3333333333333332E-2</v>
      </c>
      <c r="J13" s="4" t="s">
        <v>88</v>
      </c>
    </row>
    <row r="14" spans="1:11" x14ac:dyDescent="0.2">
      <c r="A14" s="4" t="s">
        <v>38</v>
      </c>
      <c r="B14" s="3">
        <v>29</v>
      </c>
      <c r="C14" s="3">
        <v>14</v>
      </c>
      <c r="D14" s="3">
        <v>16</v>
      </c>
      <c r="E14" s="3">
        <f t="shared" si="2"/>
        <v>23</v>
      </c>
      <c r="F14" s="3">
        <v>0</v>
      </c>
      <c r="G14" s="3">
        <v>1</v>
      </c>
      <c r="H14" s="3">
        <v>7</v>
      </c>
      <c r="I14" s="5">
        <f t="shared" si="3"/>
        <v>0.11594202898550723</v>
      </c>
      <c r="J14" s="4" t="s">
        <v>89</v>
      </c>
    </row>
    <row r="15" spans="1:11" x14ac:dyDescent="0.2">
      <c r="A15" s="4" t="s">
        <v>30</v>
      </c>
      <c r="B15" s="3">
        <v>19</v>
      </c>
      <c r="C15" s="3">
        <v>19</v>
      </c>
      <c r="D15" s="3">
        <v>19</v>
      </c>
      <c r="E15" s="3">
        <f t="shared" si="2"/>
        <v>19</v>
      </c>
      <c r="F15" s="3">
        <v>0</v>
      </c>
      <c r="G15" s="3">
        <v>0</v>
      </c>
      <c r="H15" s="3">
        <v>0</v>
      </c>
      <c r="I15" s="5">
        <f t="shared" si="3"/>
        <v>0</v>
      </c>
      <c r="J15" s="4" t="str">
        <f t="shared" si="4"/>
        <v>راكد</v>
      </c>
    </row>
    <row r="16" spans="1:11" x14ac:dyDescent="0.2">
      <c r="A16" s="4" t="s">
        <v>65</v>
      </c>
      <c r="B16" s="3">
        <v>25</v>
      </c>
      <c r="C16" s="3">
        <v>24</v>
      </c>
      <c r="D16" s="3">
        <v>17</v>
      </c>
      <c r="E16" s="3">
        <f t="shared" si="2"/>
        <v>17</v>
      </c>
      <c r="F16" s="3">
        <v>0</v>
      </c>
      <c r="G16" s="3">
        <v>0</v>
      </c>
      <c r="H16" s="3">
        <v>0</v>
      </c>
      <c r="I16" s="5">
        <f t="shared" si="3"/>
        <v>0</v>
      </c>
      <c r="J16" s="4" t="str">
        <f t="shared" si="4"/>
        <v>راكد</v>
      </c>
    </row>
    <row r="17" spans="1:10" x14ac:dyDescent="0.2">
      <c r="A17" s="4" t="s">
        <v>29</v>
      </c>
      <c r="B17" s="3">
        <v>20</v>
      </c>
      <c r="C17" s="3">
        <v>18</v>
      </c>
      <c r="D17" s="3">
        <v>16</v>
      </c>
      <c r="E17" s="3">
        <f t="shared" si="2"/>
        <v>16</v>
      </c>
      <c r="F17" s="3">
        <v>0</v>
      </c>
      <c r="G17" s="3">
        <v>0</v>
      </c>
      <c r="H17" s="3">
        <v>0</v>
      </c>
      <c r="I17" s="5">
        <f t="shared" si="3"/>
        <v>0</v>
      </c>
      <c r="J17" s="4" t="str">
        <f t="shared" si="4"/>
        <v>راكد</v>
      </c>
    </row>
    <row r="18" spans="1:10" x14ac:dyDescent="0.2">
      <c r="A18" s="4" t="s">
        <v>31</v>
      </c>
      <c r="B18" s="3">
        <v>11</v>
      </c>
      <c r="C18" s="3">
        <v>11</v>
      </c>
      <c r="D18" s="3">
        <v>12</v>
      </c>
      <c r="E18" s="3">
        <f t="shared" si="2"/>
        <v>12</v>
      </c>
      <c r="F18" s="3">
        <v>0</v>
      </c>
      <c r="G18" s="3">
        <v>0</v>
      </c>
      <c r="H18" s="3">
        <v>0</v>
      </c>
      <c r="I18" s="5">
        <f t="shared" si="3"/>
        <v>0</v>
      </c>
      <c r="J18" s="4" t="str">
        <f t="shared" si="4"/>
        <v>راكد</v>
      </c>
    </row>
    <row r="19" spans="1:10" x14ac:dyDescent="0.2">
      <c r="A19" s="4" t="s">
        <v>55</v>
      </c>
      <c r="B19" s="3">
        <v>4</v>
      </c>
      <c r="C19" s="3">
        <v>4</v>
      </c>
      <c r="D19" s="3">
        <v>4</v>
      </c>
      <c r="E19" s="3">
        <f t="shared" si="2"/>
        <v>4</v>
      </c>
      <c r="F19" s="3">
        <v>0</v>
      </c>
      <c r="G19" s="3">
        <v>0</v>
      </c>
      <c r="H19" s="3">
        <v>0</v>
      </c>
      <c r="I19" s="5">
        <f t="shared" si="3"/>
        <v>0</v>
      </c>
      <c r="J19" s="4" t="s">
        <v>90</v>
      </c>
    </row>
    <row r="20" spans="1:10" x14ac:dyDescent="0.2">
      <c r="A20" s="4" t="s">
        <v>70</v>
      </c>
      <c r="B20" s="3">
        <v>4</v>
      </c>
      <c r="C20" s="3">
        <v>3</v>
      </c>
      <c r="D20" s="3">
        <v>4</v>
      </c>
      <c r="E20" s="3">
        <f t="shared" si="2"/>
        <v>4</v>
      </c>
      <c r="F20" s="3">
        <v>0</v>
      </c>
      <c r="G20" s="3">
        <v>0</v>
      </c>
      <c r="H20" s="3">
        <v>0</v>
      </c>
      <c r="I20" s="5">
        <f t="shared" si="3"/>
        <v>0</v>
      </c>
      <c r="J20" s="4" t="str">
        <f t="shared" si="4"/>
        <v>راكد</v>
      </c>
    </row>
    <row r="21" spans="1:10" x14ac:dyDescent="0.2">
      <c r="A21" s="4" t="s">
        <v>32</v>
      </c>
      <c r="B21" s="3">
        <v>0</v>
      </c>
      <c r="C21" s="3">
        <v>1</v>
      </c>
      <c r="D21" s="3">
        <v>1</v>
      </c>
      <c r="E21" s="3">
        <f t="shared" si="2"/>
        <v>1</v>
      </c>
      <c r="F21" s="3">
        <v>0</v>
      </c>
      <c r="G21" s="3">
        <v>0</v>
      </c>
      <c r="H21" s="3">
        <v>0</v>
      </c>
      <c r="I21" s="5">
        <f t="shared" si="3"/>
        <v>0</v>
      </c>
      <c r="J21" s="4" t="str">
        <f t="shared" si="4"/>
        <v>راكد</v>
      </c>
    </row>
    <row r="22" spans="1:10" x14ac:dyDescent="0.2">
      <c r="A22" s="4" t="s">
        <v>48</v>
      </c>
      <c r="B22" s="3">
        <v>0</v>
      </c>
      <c r="C22" s="3">
        <v>1</v>
      </c>
      <c r="D22" s="3">
        <v>1</v>
      </c>
      <c r="E22" s="3">
        <f t="shared" si="2"/>
        <v>1</v>
      </c>
      <c r="F22" s="3">
        <v>0</v>
      </c>
      <c r="G22" s="3">
        <v>0</v>
      </c>
      <c r="H22" s="3">
        <v>0</v>
      </c>
      <c r="I22" s="5">
        <f t="shared" si="3"/>
        <v>0</v>
      </c>
      <c r="J22" s="4" t="s">
        <v>90</v>
      </c>
    </row>
    <row r="23" spans="1:10" x14ac:dyDescent="0.2">
      <c r="A23" s="4" t="s">
        <v>57</v>
      </c>
      <c r="B23" s="3">
        <v>1</v>
      </c>
      <c r="C23" s="3">
        <v>1</v>
      </c>
      <c r="D23" s="3">
        <v>1</v>
      </c>
      <c r="E23" s="3">
        <f t="shared" si="2"/>
        <v>1</v>
      </c>
      <c r="F23" s="3">
        <v>0</v>
      </c>
      <c r="G23" s="3">
        <v>0</v>
      </c>
      <c r="H23" s="3">
        <v>0</v>
      </c>
      <c r="I23" s="5">
        <f t="shared" si="3"/>
        <v>0</v>
      </c>
      <c r="J23" s="4" t="str">
        <f t="shared" si="4"/>
        <v>راكد</v>
      </c>
    </row>
  </sheetData>
  <sortState ref="A41:J49">
    <sortCondition descending="1" ref="E41:E49"/>
  </sortState>
  <mergeCells count="9">
    <mergeCell ref="A4:J4"/>
    <mergeCell ref="A10:J10"/>
    <mergeCell ref="A8:J8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6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rightToLeft="1" workbookViewId="0">
      <selection activeCell="A4" sqref="A4"/>
    </sheetView>
  </sheetViews>
  <sheetFormatPr defaultColWidth="9" defaultRowHeight="14.25" x14ac:dyDescent="0.2"/>
  <cols>
    <col min="1" max="1" width="28" style="1" bestFit="1" customWidth="1"/>
    <col min="2" max="4" width="0" style="1" hidden="1" customWidth="1"/>
    <col min="5" max="8" width="9" style="1"/>
    <col min="9" max="9" width="10.125" style="1" bestFit="1" customWidth="1"/>
    <col min="10" max="16384" width="9" style="1"/>
  </cols>
  <sheetData>
    <row r="1" spans="1:10" ht="38.25" customHeight="1" x14ac:dyDescent="0.2">
      <c r="A1" s="19" t="s">
        <v>175</v>
      </c>
      <c r="B1" s="19"/>
      <c r="C1" s="19"/>
      <c r="D1" s="19"/>
      <c r="E1" s="19"/>
      <c r="F1" s="19"/>
      <c r="G1" s="19"/>
      <c r="H1" s="19"/>
      <c r="I1" s="19"/>
    </row>
    <row r="2" spans="1:10" ht="31.5" customHeight="1" x14ac:dyDescent="0.2">
      <c r="A2" s="20" t="s">
        <v>178</v>
      </c>
      <c r="B2" s="22" t="s">
        <v>80</v>
      </c>
      <c r="C2" s="22"/>
      <c r="D2" s="22"/>
      <c r="E2" s="22"/>
      <c r="F2" s="22" t="s">
        <v>81</v>
      </c>
      <c r="G2" s="22"/>
      <c r="H2" s="22"/>
      <c r="I2" s="23" t="s">
        <v>173</v>
      </c>
    </row>
    <row r="3" spans="1:10" ht="30" x14ac:dyDescent="0.2">
      <c r="A3" s="21"/>
      <c r="B3" s="12">
        <v>2017</v>
      </c>
      <c r="C3" s="12">
        <v>2018</v>
      </c>
      <c r="D3" s="12">
        <v>2019</v>
      </c>
      <c r="E3" s="12" t="s">
        <v>83</v>
      </c>
      <c r="F3" s="12">
        <v>2016</v>
      </c>
      <c r="G3" s="12">
        <v>2017</v>
      </c>
      <c r="H3" s="12">
        <v>2018</v>
      </c>
      <c r="I3" s="23"/>
    </row>
    <row r="4" spans="1:10" customFormat="1" x14ac:dyDescent="0.2">
      <c r="A4" s="4" t="s">
        <v>153</v>
      </c>
      <c r="B4" s="3">
        <v>1</v>
      </c>
      <c r="C4" s="3">
        <v>0</v>
      </c>
      <c r="D4" s="3">
        <v>0</v>
      </c>
      <c r="E4" s="3">
        <f t="shared" ref="E4:E15" si="0">H4+D4</f>
        <v>1</v>
      </c>
      <c r="F4" s="3">
        <v>0</v>
      </c>
      <c r="G4" s="3">
        <v>1</v>
      </c>
      <c r="H4" s="3">
        <v>1</v>
      </c>
      <c r="I4" s="5">
        <f t="shared" ref="I4:I15" si="1" xml:space="preserve"> AVERAGE(H4,G4,F4)/E4</f>
        <v>0.66666666666666663</v>
      </c>
      <c r="J4" s="1"/>
    </row>
    <row r="5" spans="1:10" customFormat="1" x14ac:dyDescent="0.2">
      <c r="A5" s="4" t="s">
        <v>154</v>
      </c>
      <c r="B5" s="3">
        <v>4</v>
      </c>
      <c r="C5" s="3">
        <v>0</v>
      </c>
      <c r="D5" s="3">
        <v>2</v>
      </c>
      <c r="E5" s="3">
        <f t="shared" si="0"/>
        <v>6</v>
      </c>
      <c r="F5" s="3">
        <v>7</v>
      </c>
      <c r="G5" s="3">
        <v>1</v>
      </c>
      <c r="H5" s="3">
        <v>4</v>
      </c>
      <c r="I5" s="5">
        <f t="shared" si="1"/>
        <v>0.66666666666666663</v>
      </c>
      <c r="J5" s="1"/>
    </row>
    <row r="6" spans="1:10" customFormat="1" x14ac:dyDescent="0.2">
      <c r="A6" s="4" t="s">
        <v>155</v>
      </c>
      <c r="B6" s="3">
        <v>1</v>
      </c>
      <c r="C6" s="3">
        <v>1</v>
      </c>
      <c r="D6" s="3">
        <v>1</v>
      </c>
      <c r="E6" s="3">
        <f t="shared" si="0"/>
        <v>1</v>
      </c>
      <c r="F6" s="3">
        <v>0</v>
      </c>
      <c r="G6" s="3">
        <v>0</v>
      </c>
      <c r="H6" s="3">
        <v>0</v>
      </c>
      <c r="I6" s="5">
        <f t="shared" si="1"/>
        <v>0</v>
      </c>
      <c r="J6" s="1"/>
    </row>
    <row r="7" spans="1:10" customFormat="1" x14ac:dyDescent="0.2">
      <c r="A7" s="4" t="s">
        <v>171</v>
      </c>
      <c r="B7" s="3">
        <v>1</v>
      </c>
      <c r="C7" s="3">
        <v>2</v>
      </c>
      <c r="D7" s="3">
        <v>2</v>
      </c>
      <c r="E7" s="3">
        <f t="shared" si="0"/>
        <v>2</v>
      </c>
      <c r="F7" s="3">
        <v>0</v>
      </c>
      <c r="G7" s="3">
        <v>0</v>
      </c>
      <c r="H7" s="3">
        <v>0</v>
      </c>
      <c r="I7" s="5">
        <f t="shared" si="1"/>
        <v>0</v>
      </c>
      <c r="J7" s="1"/>
    </row>
    <row r="8" spans="1:10" customFormat="1" x14ac:dyDescent="0.2">
      <c r="A8" s="4" t="s">
        <v>169</v>
      </c>
      <c r="B8" s="3">
        <v>2</v>
      </c>
      <c r="C8" s="3">
        <v>1</v>
      </c>
      <c r="D8" s="3">
        <v>4</v>
      </c>
      <c r="E8" s="3">
        <f t="shared" si="0"/>
        <v>6</v>
      </c>
      <c r="F8" s="3">
        <v>3</v>
      </c>
      <c r="G8" s="3">
        <v>0</v>
      </c>
      <c r="H8" s="3">
        <v>2</v>
      </c>
      <c r="I8" s="5">
        <f t="shared" si="1"/>
        <v>0.27777777777777779</v>
      </c>
      <c r="J8" s="1"/>
    </row>
    <row r="9" spans="1:10" customFormat="1" x14ac:dyDescent="0.2">
      <c r="A9" s="4" t="s">
        <v>160</v>
      </c>
      <c r="B9" s="3">
        <v>149</v>
      </c>
      <c r="C9" s="3">
        <v>77</v>
      </c>
      <c r="D9" s="3">
        <v>74</v>
      </c>
      <c r="E9" s="3">
        <f t="shared" si="0"/>
        <v>80</v>
      </c>
      <c r="F9" s="3">
        <v>20</v>
      </c>
      <c r="G9" s="3">
        <v>0</v>
      </c>
      <c r="H9" s="3">
        <v>6</v>
      </c>
      <c r="I9" s="5">
        <f t="shared" si="1"/>
        <v>0.10833333333333332</v>
      </c>
      <c r="J9" s="1"/>
    </row>
    <row r="10" spans="1:10" customFormat="1" x14ac:dyDescent="0.2">
      <c r="A10" s="4" t="s">
        <v>161</v>
      </c>
      <c r="B10" s="3">
        <v>8</v>
      </c>
      <c r="C10" s="3">
        <v>8</v>
      </c>
      <c r="D10" s="3">
        <v>11</v>
      </c>
      <c r="E10" s="3">
        <f t="shared" si="0"/>
        <v>14</v>
      </c>
      <c r="F10" s="3">
        <v>1</v>
      </c>
      <c r="G10" s="3">
        <v>1</v>
      </c>
      <c r="H10" s="3">
        <v>3</v>
      </c>
      <c r="I10" s="5">
        <f t="shared" si="1"/>
        <v>0.11904761904761905</v>
      </c>
      <c r="J10" s="1"/>
    </row>
    <row r="11" spans="1:10" customFormat="1" x14ac:dyDescent="0.2">
      <c r="A11" s="4" t="s">
        <v>162</v>
      </c>
      <c r="B11" s="3">
        <v>49</v>
      </c>
      <c r="C11" s="3">
        <v>38</v>
      </c>
      <c r="D11" s="3">
        <v>42</v>
      </c>
      <c r="E11" s="3">
        <f t="shared" si="0"/>
        <v>42</v>
      </c>
      <c r="F11" s="3">
        <v>4</v>
      </c>
      <c r="G11" s="3">
        <v>0</v>
      </c>
      <c r="H11" s="3">
        <v>0</v>
      </c>
      <c r="I11" s="5">
        <f t="shared" si="1"/>
        <v>3.1746031746031744E-2</v>
      </c>
      <c r="J11" s="1"/>
    </row>
    <row r="12" spans="1:10" customFormat="1" x14ac:dyDescent="0.2">
      <c r="A12" s="4" t="s">
        <v>164</v>
      </c>
      <c r="B12" s="3">
        <v>5</v>
      </c>
      <c r="C12" s="3">
        <v>2</v>
      </c>
      <c r="D12" s="3">
        <v>2</v>
      </c>
      <c r="E12" s="3">
        <f t="shared" si="0"/>
        <v>2</v>
      </c>
      <c r="F12" s="3">
        <v>0</v>
      </c>
      <c r="G12" s="3">
        <v>0</v>
      </c>
      <c r="H12" s="3">
        <v>0</v>
      </c>
      <c r="I12" s="5">
        <f t="shared" si="1"/>
        <v>0</v>
      </c>
      <c r="J12" s="1"/>
    </row>
    <row r="13" spans="1:10" customFormat="1" x14ac:dyDescent="0.2">
      <c r="A13" s="4" t="s">
        <v>165</v>
      </c>
      <c r="B13" s="3">
        <v>33</v>
      </c>
      <c r="C13" s="3">
        <v>20</v>
      </c>
      <c r="D13" s="3">
        <v>18</v>
      </c>
      <c r="E13" s="3">
        <f t="shared" si="0"/>
        <v>19</v>
      </c>
      <c r="F13" s="3">
        <v>0</v>
      </c>
      <c r="G13" s="3">
        <v>0</v>
      </c>
      <c r="H13" s="3">
        <v>1</v>
      </c>
      <c r="I13" s="5">
        <f t="shared" si="1"/>
        <v>1.7543859649122806E-2</v>
      </c>
      <c r="J13" s="1"/>
    </row>
    <row r="14" spans="1:10" customFormat="1" x14ac:dyDescent="0.2">
      <c r="A14" s="4" t="s">
        <v>167</v>
      </c>
      <c r="B14" s="3">
        <v>45</v>
      </c>
      <c r="C14" s="3">
        <v>25</v>
      </c>
      <c r="D14" s="3">
        <v>21</v>
      </c>
      <c r="E14" s="3">
        <f t="shared" si="0"/>
        <v>24</v>
      </c>
      <c r="F14" s="3">
        <v>0</v>
      </c>
      <c r="G14" s="3">
        <v>1</v>
      </c>
      <c r="H14" s="3">
        <v>3</v>
      </c>
      <c r="I14" s="5">
        <f t="shared" si="1"/>
        <v>5.5555555555555552E-2</v>
      </c>
      <c r="J14" s="1"/>
    </row>
    <row r="15" spans="1:10" customFormat="1" x14ac:dyDescent="0.2">
      <c r="A15" s="4" t="s">
        <v>168</v>
      </c>
      <c r="B15" s="3">
        <v>9</v>
      </c>
      <c r="C15" s="3">
        <v>7</v>
      </c>
      <c r="D15" s="3">
        <v>7</v>
      </c>
      <c r="E15" s="3">
        <f t="shared" si="0"/>
        <v>7</v>
      </c>
      <c r="F15" s="3">
        <v>0</v>
      </c>
      <c r="G15" s="3">
        <v>0</v>
      </c>
      <c r="H15" s="3">
        <v>0</v>
      </c>
      <c r="I15" s="5">
        <f t="shared" si="1"/>
        <v>0</v>
      </c>
      <c r="J15" s="1"/>
    </row>
    <row r="16" spans="1:10" customFormat="1" ht="15" x14ac:dyDescent="0.25">
      <c r="A16" s="7" t="s">
        <v>93</v>
      </c>
      <c r="B16" s="6">
        <v>1</v>
      </c>
      <c r="C16" s="6">
        <v>1</v>
      </c>
      <c r="D16" s="6">
        <v>1</v>
      </c>
      <c r="E16" s="6">
        <f t="shared" ref="E16:E52" si="2">D16+H16</f>
        <v>1</v>
      </c>
      <c r="F16" s="6">
        <v>0</v>
      </c>
      <c r="G16" s="6">
        <v>0</v>
      </c>
      <c r="H16" s="6">
        <v>0</v>
      </c>
      <c r="I16" s="5">
        <f t="shared" ref="I16:I46" si="3">AVERAGE(F16:H16)/E16</f>
        <v>0</v>
      </c>
      <c r="J16" s="1"/>
    </row>
    <row r="17" spans="1:10" customFormat="1" ht="15" x14ac:dyDescent="0.25">
      <c r="A17" s="7" t="s">
        <v>94</v>
      </c>
      <c r="B17" s="6">
        <v>3</v>
      </c>
      <c r="C17" s="6">
        <v>3</v>
      </c>
      <c r="D17" s="6">
        <v>3</v>
      </c>
      <c r="E17" s="6">
        <f t="shared" si="2"/>
        <v>3</v>
      </c>
      <c r="F17" s="6">
        <v>0</v>
      </c>
      <c r="G17" s="6">
        <v>0</v>
      </c>
      <c r="H17" s="6">
        <v>0</v>
      </c>
      <c r="I17" s="5">
        <f t="shared" si="3"/>
        <v>0</v>
      </c>
      <c r="J17" s="1"/>
    </row>
    <row r="18" spans="1:10" customFormat="1" ht="15" x14ac:dyDescent="0.25">
      <c r="A18" s="7" t="s">
        <v>95</v>
      </c>
      <c r="B18" s="6">
        <v>8</v>
      </c>
      <c r="C18" s="6">
        <v>6</v>
      </c>
      <c r="D18" s="6">
        <v>5</v>
      </c>
      <c r="E18" s="6">
        <f t="shared" si="2"/>
        <v>6</v>
      </c>
      <c r="F18" s="6">
        <v>1</v>
      </c>
      <c r="G18" s="6">
        <v>0</v>
      </c>
      <c r="H18" s="6">
        <v>1</v>
      </c>
      <c r="I18" s="5">
        <f t="shared" si="3"/>
        <v>0.1111111111111111</v>
      </c>
      <c r="J18" s="1"/>
    </row>
    <row r="19" spans="1:10" customFormat="1" ht="15" x14ac:dyDescent="0.2">
      <c r="A19" s="8" t="s">
        <v>98</v>
      </c>
      <c r="B19" s="3">
        <v>20</v>
      </c>
      <c r="C19" s="3">
        <v>28</v>
      </c>
      <c r="D19" s="3">
        <v>24</v>
      </c>
      <c r="E19" s="6">
        <f t="shared" si="2"/>
        <v>26</v>
      </c>
      <c r="F19" s="6">
        <v>0</v>
      </c>
      <c r="G19" s="6">
        <v>0</v>
      </c>
      <c r="H19" s="3">
        <v>2</v>
      </c>
      <c r="I19" s="5">
        <f t="shared" si="3"/>
        <v>2.564102564102564E-2</v>
      </c>
      <c r="J19" s="1"/>
    </row>
    <row r="20" spans="1:10" customFormat="1" ht="15" x14ac:dyDescent="0.2">
      <c r="A20" s="8" t="s">
        <v>100</v>
      </c>
      <c r="B20" s="3">
        <v>38</v>
      </c>
      <c r="C20" s="3">
        <v>35</v>
      </c>
      <c r="D20" s="3">
        <v>35</v>
      </c>
      <c r="E20" s="6">
        <f t="shared" si="2"/>
        <v>36</v>
      </c>
      <c r="F20" s="6">
        <v>0</v>
      </c>
      <c r="G20" s="3">
        <v>2</v>
      </c>
      <c r="H20" s="3">
        <v>1</v>
      </c>
      <c r="I20" s="5">
        <f t="shared" si="3"/>
        <v>2.7777777777777776E-2</v>
      </c>
      <c r="J20" s="1"/>
    </row>
    <row r="21" spans="1:10" customFormat="1" ht="15" x14ac:dyDescent="0.2">
      <c r="A21" s="8" t="s">
        <v>139</v>
      </c>
      <c r="B21" s="3">
        <v>31</v>
      </c>
      <c r="C21" s="3">
        <v>35</v>
      </c>
      <c r="D21" s="3">
        <v>39</v>
      </c>
      <c r="E21" s="6">
        <f t="shared" si="2"/>
        <v>39</v>
      </c>
      <c r="F21" s="6">
        <v>0</v>
      </c>
      <c r="G21" s="3">
        <v>1</v>
      </c>
      <c r="H21" s="6">
        <v>0</v>
      </c>
      <c r="I21" s="5">
        <f t="shared" si="3"/>
        <v>8.5470085470085461E-3</v>
      </c>
      <c r="J21" s="1"/>
    </row>
    <row r="22" spans="1:10" customFormat="1" ht="15" x14ac:dyDescent="0.2">
      <c r="A22" s="8" t="s">
        <v>101</v>
      </c>
      <c r="B22" s="3">
        <v>4</v>
      </c>
      <c r="C22" s="3">
        <v>4</v>
      </c>
      <c r="D22" s="3">
        <v>4</v>
      </c>
      <c r="E22" s="6">
        <f t="shared" si="2"/>
        <v>4</v>
      </c>
      <c r="F22" s="6">
        <v>0</v>
      </c>
      <c r="G22" s="6">
        <v>0</v>
      </c>
      <c r="H22" s="6">
        <v>0</v>
      </c>
      <c r="I22" s="5">
        <f t="shared" si="3"/>
        <v>0</v>
      </c>
      <c r="J22" s="1"/>
    </row>
    <row r="23" spans="1:10" customFormat="1" ht="15" x14ac:dyDescent="0.2">
      <c r="A23" s="8" t="s">
        <v>102</v>
      </c>
      <c r="B23" s="3">
        <v>1</v>
      </c>
      <c r="C23" s="3">
        <v>0</v>
      </c>
      <c r="D23" s="3">
        <v>2</v>
      </c>
      <c r="E23" s="6">
        <f t="shared" si="2"/>
        <v>4</v>
      </c>
      <c r="F23" s="6">
        <v>0</v>
      </c>
      <c r="G23" s="6">
        <v>0</v>
      </c>
      <c r="H23" s="3">
        <v>2</v>
      </c>
      <c r="I23" s="5">
        <f t="shared" si="3"/>
        <v>0.16666666666666666</v>
      </c>
      <c r="J23" s="1"/>
    </row>
    <row r="24" spans="1:10" customFormat="1" ht="15" x14ac:dyDescent="0.25">
      <c r="A24" s="7" t="s">
        <v>103</v>
      </c>
      <c r="B24" s="6">
        <v>3</v>
      </c>
      <c r="C24" s="6">
        <v>4</v>
      </c>
      <c r="D24" s="6">
        <v>1</v>
      </c>
      <c r="E24" s="6">
        <f t="shared" si="2"/>
        <v>4</v>
      </c>
      <c r="F24" s="6">
        <v>1</v>
      </c>
      <c r="G24" s="6">
        <v>2</v>
      </c>
      <c r="H24" s="6">
        <v>3</v>
      </c>
      <c r="I24" s="5">
        <f t="shared" si="3"/>
        <v>0.5</v>
      </c>
      <c r="J24" s="1"/>
    </row>
    <row r="25" spans="1:10" customFormat="1" ht="15" x14ac:dyDescent="0.2">
      <c r="A25" s="8" t="s">
        <v>105</v>
      </c>
      <c r="B25" s="3">
        <v>4</v>
      </c>
      <c r="C25" s="3">
        <v>7</v>
      </c>
      <c r="D25" s="3">
        <v>8</v>
      </c>
      <c r="E25" s="6">
        <f t="shared" si="2"/>
        <v>8</v>
      </c>
      <c r="F25" s="6">
        <v>0</v>
      </c>
      <c r="G25" s="6">
        <v>0</v>
      </c>
      <c r="H25" s="6">
        <v>0</v>
      </c>
      <c r="I25" s="5">
        <f t="shared" si="3"/>
        <v>0</v>
      </c>
      <c r="J25" s="1"/>
    </row>
    <row r="26" spans="1:10" customFormat="1" ht="15" x14ac:dyDescent="0.2">
      <c r="A26" s="8" t="s">
        <v>106</v>
      </c>
      <c r="B26" s="3">
        <v>0</v>
      </c>
      <c r="C26" s="3">
        <v>0</v>
      </c>
      <c r="D26" s="3">
        <v>3</v>
      </c>
      <c r="E26" s="6">
        <f t="shared" si="2"/>
        <v>3</v>
      </c>
      <c r="F26" s="6">
        <v>0</v>
      </c>
      <c r="G26" s="6">
        <v>0</v>
      </c>
      <c r="H26" s="6">
        <v>0</v>
      </c>
      <c r="I26" s="5">
        <f t="shared" si="3"/>
        <v>0</v>
      </c>
      <c r="J26" s="1"/>
    </row>
    <row r="27" spans="1:10" customFormat="1" ht="15" x14ac:dyDescent="0.2">
      <c r="A27" s="8" t="s">
        <v>107</v>
      </c>
      <c r="B27" s="3">
        <v>26</v>
      </c>
      <c r="C27" s="3">
        <v>29</v>
      </c>
      <c r="D27" s="3">
        <v>25</v>
      </c>
      <c r="E27" s="6">
        <f t="shared" si="2"/>
        <v>26</v>
      </c>
      <c r="F27" s="6">
        <v>0</v>
      </c>
      <c r="G27" s="6">
        <v>0</v>
      </c>
      <c r="H27" s="3">
        <v>1</v>
      </c>
      <c r="I27" s="5">
        <f t="shared" si="3"/>
        <v>1.282051282051282E-2</v>
      </c>
      <c r="J27" s="1"/>
    </row>
    <row r="28" spans="1:10" customFormat="1" ht="15" x14ac:dyDescent="0.2">
      <c r="A28" s="8" t="s">
        <v>104</v>
      </c>
      <c r="B28" s="3">
        <v>46</v>
      </c>
      <c r="C28" s="3">
        <v>31</v>
      </c>
      <c r="D28" s="3">
        <v>43</v>
      </c>
      <c r="E28" s="6">
        <f t="shared" si="2"/>
        <v>44</v>
      </c>
      <c r="F28" s="6">
        <v>0</v>
      </c>
      <c r="G28" s="3">
        <v>1</v>
      </c>
      <c r="H28" s="3">
        <v>1</v>
      </c>
      <c r="I28" s="5">
        <f t="shared" si="3"/>
        <v>1.515151515151515E-2</v>
      </c>
      <c r="J28" s="1"/>
    </row>
    <row r="29" spans="1:10" customFormat="1" ht="15" x14ac:dyDescent="0.2">
      <c r="A29" s="8" t="s">
        <v>140</v>
      </c>
      <c r="B29" s="3">
        <v>33</v>
      </c>
      <c r="C29" s="3">
        <v>34</v>
      </c>
      <c r="D29" s="3">
        <v>37</v>
      </c>
      <c r="E29" s="6">
        <f t="shared" si="2"/>
        <v>37</v>
      </c>
      <c r="F29" s="3">
        <v>1</v>
      </c>
      <c r="G29" s="6">
        <v>0</v>
      </c>
      <c r="H29" s="6">
        <v>0</v>
      </c>
      <c r="I29" s="5">
        <f t="shared" si="3"/>
        <v>9.0090090090090089E-3</v>
      </c>
      <c r="J29" s="1"/>
    </row>
    <row r="30" spans="1:10" customFormat="1" ht="15" x14ac:dyDescent="0.25">
      <c r="A30" s="7" t="s">
        <v>108</v>
      </c>
      <c r="B30" s="6">
        <v>0</v>
      </c>
      <c r="C30" s="6">
        <v>17</v>
      </c>
      <c r="D30" s="6">
        <v>13</v>
      </c>
      <c r="E30" s="6">
        <f t="shared" si="2"/>
        <v>15</v>
      </c>
      <c r="F30" s="6">
        <v>0</v>
      </c>
      <c r="G30" s="6">
        <v>0</v>
      </c>
      <c r="H30" s="6">
        <v>2</v>
      </c>
      <c r="I30" s="5">
        <f t="shared" si="3"/>
        <v>4.4444444444444439E-2</v>
      </c>
      <c r="J30" s="1"/>
    </row>
    <row r="31" spans="1:10" customFormat="1" ht="15" x14ac:dyDescent="0.25">
      <c r="A31" s="7" t="s">
        <v>109</v>
      </c>
      <c r="B31" s="6">
        <v>1</v>
      </c>
      <c r="C31" s="6">
        <v>1</v>
      </c>
      <c r="D31" s="6">
        <v>1</v>
      </c>
      <c r="E31" s="6">
        <f t="shared" si="2"/>
        <v>1</v>
      </c>
      <c r="F31" s="6">
        <v>0</v>
      </c>
      <c r="G31" s="6">
        <v>0</v>
      </c>
      <c r="H31" s="6">
        <v>0</v>
      </c>
      <c r="I31" s="5">
        <f t="shared" si="3"/>
        <v>0</v>
      </c>
      <c r="J31" s="1"/>
    </row>
    <row r="32" spans="1:10" customFormat="1" ht="15" x14ac:dyDescent="0.25">
      <c r="A32" s="7" t="s">
        <v>143</v>
      </c>
      <c r="B32" s="6">
        <v>1</v>
      </c>
      <c r="C32" s="6">
        <v>1</v>
      </c>
      <c r="D32" s="6">
        <v>1</v>
      </c>
      <c r="E32" s="6">
        <f t="shared" si="2"/>
        <v>1</v>
      </c>
      <c r="F32" s="6">
        <v>0</v>
      </c>
      <c r="G32" s="6">
        <v>0</v>
      </c>
      <c r="H32" s="6">
        <v>0</v>
      </c>
      <c r="I32" s="5">
        <f t="shared" si="3"/>
        <v>0</v>
      </c>
      <c r="J32" s="1"/>
    </row>
    <row r="33" spans="1:10" customFormat="1" ht="15" x14ac:dyDescent="0.25">
      <c r="A33" s="7" t="s">
        <v>110</v>
      </c>
      <c r="B33" s="6">
        <v>20</v>
      </c>
      <c r="C33" s="6">
        <v>2</v>
      </c>
      <c r="D33" s="6">
        <v>2</v>
      </c>
      <c r="E33" s="6">
        <f t="shared" si="2"/>
        <v>2</v>
      </c>
      <c r="F33" s="6">
        <v>0</v>
      </c>
      <c r="G33" s="6">
        <v>0</v>
      </c>
      <c r="H33" s="6">
        <v>0</v>
      </c>
      <c r="I33" s="5">
        <f t="shared" si="3"/>
        <v>0</v>
      </c>
      <c r="J33" s="1"/>
    </row>
    <row r="34" spans="1:10" customFormat="1" ht="15" x14ac:dyDescent="0.2">
      <c r="A34" s="8" t="s">
        <v>112</v>
      </c>
      <c r="B34" s="3">
        <v>45</v>
      </c>
      <c r="C34" s="3">
        <v>57</v>
      </c>
      <c r="D34" s="3">
        <v>70</v>
      </c>
      <c r="E34" s="6">
        <f t="shared" si="2"/>
        <v>74</v>
      </c>
      <c r="F34" s="3">
        <v>2</v>
      </c>
      <c r="G34" s="3">
        <v>6</v>
      </c>
      <c r="H34" s="3">
        <v>4</v>
      </c>
      <c r="I34" s="5">
        <f t="shared" si="3"/>
        <v>5.4054054054054057E-2</v>
      </c>
      <c r="J34" s="1"/>
    </row>
    <row r="35" spans="1:10" customFormat="1" ht="15" x14ac:dyDescent="0.2">
      <c r="A35" s="8" t="s">
        <v>115</v>
      </c>
      <c r="B35" s="3">
        <v>47</v>
      </c>
      <c r="C35" s="3">
        <v>69</v>
      </c>
      <c r="D35" s="3">
        <v>77</v>
      </c>
      <c r="E35" s="6">
        <f t="shared" si="2"/>
        <v>96</v>
      </c>
      <c r="F35" s="3">
        <v>8</v>
      </c>
      <c r="G35" s="3">
        <v>9</v>
      </c>
      <c r="H35" s="3">
        <v>19</v>
      </c>
      <c r="I35" s="5">
        <f t="shared" si="3"/>
        <v>0.125</v>
      </c>
      <c r="J35" s="1"/>
    </row>
    <row r="36" spans="1:10" customFormat="1" ht="15" x14ac:dyDescent="0.25">
      <c r="A36" s="7" t="s">
        <v>121</v>
      </c>
      <c r="B36" s="6">
        <v>19</v>
      </c>
      <c r="C36" s="6">
        <v>33</v>
      </c>
      <c r="D36" s="6">
        <v>25</v>
      </c>
      <c r="E36" s="6">
        <f t="shared" si="2"/>
        <v>28</v>
      </c>
      <c r="F36" s="6">
        <v>1</v>
      </c>
      <c r="G36" s="6">
        <v>0</v>
      </c>
      <c r="H36" s="6">
        <v>3</v>
      </c>
      <c r="I36" s="5">
        <f t="shared" si="3"/>
        <v>4.7619047619047616E-2</v>
      </c>
      <c r="J36" s="1"/>
    </row>
    <row r="37" spans="1:10" customFormat="1" ht="15" x14ac:dyDescent="0.25">
      <c r="A37" s="7" t="s">
        <v>123</v>
      </c>
      <c r="B37" s="6">
        <v>52</v>
      </c>
      <c r="C37" s="6">
        <v>58</v>
      </c>
      <c r="D37" s="6">
        <v>62</v>
      </c>
      <c r="E37" s="6">
        <f t="shared" si="2"/>
        <v>66</v>
      </c>
      <c r="F37" s="6">
        <v>7</v>
      </c>
      <c r="G37" s="6">
        <v>3</v>
      </c>
      <c r="H37" s="6">
        <v>4</v>
      </c>
      <c r="I37" s="5">
        <f t="shared" si="3"/>
        <v>7.0707070707070718E-2</v>
      </c>
      <c r="J37" s="1"/>
    </row>
    <row r="38" spans="1:10" customFormat="1" ht="15" x14ac:dyDescent="0.25">
      <c r="A38" s="7" t="s">
        <v>125</v>
      </c>
      <c r="B38" s="6">
        <v>3</v>
      </c>
      <c r="C38" s="6">
        <v>10</v>
      </c>
      <c r="D38" s="6">
        <v>13</v>
      </c>
      <c r="E38" s="6">
        <f t="shared" si="2"/>
        <v>13</v>
      </c>
      <c r="F38" s="6">
        <v>2</v>
      </c>
      <c r="G38" s="6">
        <v>2</v>
      </c>
      <c r="H38" s="6">
        <v>0</v>
      </c>
      <c r="I38" s="5">
        <f t="shared" si="3"/>
        <v>0.10256410256410256</v>
      </c>
      <c r="J38" s="1"/>
    </row>
    <row r="39" spans="1:10" customFormat="1" ht="15" x14ac:dyDescent="0.2">
      <c r="A39" s="8" t="s">
        <v>149</v>
      </c>
      <c r="B39" s="3">
        <v>0</v>
      </c>
      <c r="C39" s="3">
        <v>0</v>
      </c>
      <c r="D39" s="3">
        <v>1</v>
      </c>
      <c r="E39" s="6">
        <f t="shared" si="2"/>
        <v>1</v>
      </c>
      <c r="F39" s="3">
        <v>0</v>
      </c>
      <c r="G39" s="3">
        <v>0</v>
      </c>
      <c r="H39" s="6">
        <v>0</v>
      </c>
      <c r="I39" s="5">
        <f t="shared" si="3"/>
        <v>0</v>
      </c>
      <c r="J39" s="1"/>
    </row>
    <row r="40" spans="1:10" customFormat="1" ht="15" x14ac:dyDescent="0.25">
      <c r="A40" s="7" t="s">
        <v>127</v>
      </c>
      <c r="B40" s="6">
        <v>41</v>
      </c>
      <c r="C40" s="6">
        <v>40</v>
      </c>
      <c r="D40" s="6">
        <v>43</v>
      </c>
      <c r="E40" s="6">
        <f t="shared" si="2"/>
        <v>45</v>
      </c>
      <c r="F40" s="6">
        <v>2</v>
      </c>
      <c r="G40" s="6">
        <v>1</v>
      </c>
      <c r="H40" s="6">
        <v>2</v>
      </c>
      <c r="I40" s="5">
        <f t="shared" si="3"/>
        <v>3.7037037037037042E-2</v>
      </c>
      <c r="J40" s="1"/>
    </row>
    <row r="41" spans="1:10" customFormat="1" ht="15" x14ac:dyDescent="0.2">
      <c r="A41" s="8" t="s">
        <v>150</v>
      </c>
      <c r="B41" s="3">
        <v>1</v>
      </c>
      <c r="C41" s="3">
        <v>1</v>
      </c>
      <c r="D41" s="3">
        <v>1</v>
      </c>
      <c r="E41" s="6">
        <f t="shared" si="2"/>
        <v>1</v>
      </c>
      <c r="F41" s="3">
        <v>0</v>
      </c>
      <c r="G41" s="3">
        <v>0</v>
      </c>
      <c r="H41" s="6">
        <v>0</v>
      </c>
      <c r="I41" s="5">
        <f t="shared" si="3"/>
        <v>0</v>
      </c>
      <c r="J41" s="1"/>
    </row>
    <row r="42" spans="1:10" customFormat="1" ht="15" x14ac:dyDescent="0.2">
      <c r="A42" s="8" t="s">
        <v>130</v>
      </c>
      <c r="B42" s="3">
        <v>39</v>
      </c>
      <c r="C42" s="3">
        <v>36</v>
      </c>
      <c r="D42" s="3">
        <v>39</v>
      </c>
      <c r="E42" s="6">
        <f t="shared" si="2"/>
        <v>41</v>
      </c>
      <c r="F42" s="3">
        <v>2</v>
      </c>
      <c r="G42" s="3">
        <v>1</v>
      </c>
      <c r="H42" s="3">
        <v>2</v>
      </c>
      <c r="I42" s="5">
        <f t="shared" si="3"/>
        <v>4.065040650406504E-2</v>
      </c>
      <c r="J42" s="1"/>
    </row>
    <row r="43" spans="1:10" customFormat="1" ht="15" x14ac:dyDescent="0.2">
      <c r="A43" s="8" t="s">
        <v>131</v>
      </c>
      <c r="B43" s="3">
        <v>1</v>
      </c>
      <c r="C43" s="3">
        <v>3</v>
      </c>
      <c r="D43" s="3">
        <v>3</v>
      </c>
      <c r="E43" s="6">
        <f t="shared" si="2"/>
        <v>3</v>
      </c>
      <c r="F43" s="3">
        <v>0</v>
      </c>
      <c r="G43" s="3">
        <v>0</v>
      </c>
      <c r="H43" s="6">
        <v>0</v>
      </c>
      <c r="I43" s="5">
        <f t="shared" si="3"/>
        <v>0</v>
      </c>
      <c r="J43" s="1"/>
    </row>
    <row r="44" spans="1:10" customFormat="1" ht="15" x14ac:dyDescent="0.25">
      <c r="A44" s="7" t="s">
        <v>134</v>
      </c>
      <c r="B44" s="6">
        <v>69</v>
      </c>
      <c r="C44" s="6">
        <v>72</v>
      </c>
      <c r="D44" s="6">
        <v>75</v>
      </c>
      <c r="E44" s="6">
        <f t="shared" si="2"/>
        <v>77</v>
      </c>
      <c r="F44" s="6">
        <v>10</v>
      </c>
      <c r="G44" s="6">
        <v>1</v>
      </c>
      <c r="H44" s="6">
        <v>2</v>
      </c>
      <c r="I44" s="5">
        <f t="shared" si="3"/>
        <v>5.6277056277056273E-2</v>
      </c>
      <c r="J44" s="1"/>
    </row>
    <row r="45" spans="1:10" customFormat="1" ht="15" x14ac:dyDescent="0.2">
      <c r="A45" s="8" t="s">
        <v>135</v>
      </c>
      <c r="B45" s="3">
        <v>63</v>
      </c>
      <c r="C45" s="3">
        <v>69</v>
      </c>
      <c r="D45" s="3">
        <v>72</v>
      </c>
      <c r="E45" s="6">
        <f t="shared" si="2"/>
        <v>74</v>
      </c>
      <c r="F45" s="3">
        <v>10</v>
      </c>
      <c r="G45" s="3">
        <v>1</v>
      </c>
      <c r="H45" s="3">
        <v>2</v>
      </c>
      <c r="I45" s="5">
        <f t="shared" si="3"/>
        <v>5.8558558558558557E-2</v>
      </c>
      <c r="J45" s="1"/>
    </row>
    <row r="46" spans="1:10" customFormat="1" ht="15" x14ac:dyDescent="0.2">
      <c r="A46" s="8" t="s">
        <v>136</v>
      </c>
      <c r="B46" s="3">
        <v>6</v>
      </c>
      <c r="C46" s="3">
        <v>2</v>
      </c>
      <c r="D46" s="3">
        <v>3</v>
      </c>
      <c r="E46" s="6">
        <f t="shared" si="2"/>
        <v>3</v>
      </c>
      <c r="F46" s="6">
        <v>0</v>
      </c>
      <c r="G46" s="6">
        <v>0</v>
      </c>
      <c r="H46" s="6">
        <v>0</v>
      </c>
      <c r="I46" s="5">
        <f t="shared" si="3"/>
        <v>0</v>
      </c>
      <c r="J46" s="1"/>
    </row>
    <row r="47" spans="1:10" x14ac:dyDescent="0.2">
      <c r="A47" s="4" t="s">
        <v>4</v>
      </c>
      <c r="B47" s="3">
        <v>57</v>
      </c>
      <c r="C47" s="3">
        <v>60</v>
      </c>
      <c r="D47" s="3">
        <v>60</v>
      </c>
      <c r="E47" s="3">
        <f t="shared" si="2"/>
        <v>60</v>
      </c>
      <c r="F47" s="3">
        <v>0</v>
      </c>
      <c r="G47" s="3">
        <v>0</v>
      </c>
      <c r="H47" s="3">
        <v>0</v>
      </c>
      <c r="I47" s="5">
        <f t="shared" ref="I47:I52" si="4">AVERAGE(F47:H47)/E47</f>
        <v>0</v>
      </c>
    </row>
    <row r="48" spans="1:10" x14ac:dyDescent="0.2">
      <c r="A48" s="4" t="s">
        <v>14</v>
      </c>
      <c r="B48" s="3">
        <v>29</v>
      </c>
      <c r="C48" s="3">
        <v>33</v>
      </c>
      <c r="D48" s="3">
        <v>26</v>
      </c>
      <c r="E48" s="3">
        <f t="shared" si="2"/>
        <v>34</v>
      </c>
      <c r="F48" s="3">
        <v>1</v>
      </c>
      <c r="G48" s="3">
        <v>2</v>
      </c>
      <c r="H48" s="3">
        <v>8</v>
      </c>
      <c r="I48" s="5">
        <f t="shared" si="4"/>
        <v>0.10784313725490195</v>
      </c>
    </row>
    <row r="49" spans="1:9" x14ac:dyDescent="0.2">
      <c r="A49" s="4" t="s">
        <v>3</v>
      </c>
      <c r="B49" s="3">
        <v>17</v>
      </c>
      <c r="C49" s="3">
        <v>15</v>
      </c>
      <c r="D49" s="3">
        <v>16</v>
      </c>
      <c r="E49" s="3">
        <f t="shared" si="2"/>
        <v>23</v>
      </c>
      <c r="F49" s="3">
        <v>2</v>
      </c>
      <c r="G49" s="3">
        <v>4</v>
      </c>
      <c r="H49" s="3">
        <v>7</v>
      </c>
      <c r="I49" s="5">
        <f t="shared" si="4"/>
        <v>0.18840579710144925</v>
      </c>
    </row>
    <row r="50" spans="1:9" x14ac:dyDescent="0.2">
      <c r="A50" s="4" t="s">
        <v>68</v>
      </c>
      <c r="B50" s="3">
        <v>3</v>
      </c>
      <c r="C50" s="3">
        <v>1</v>
      </c>
      <c r="D50" s="3">
        <v>2</v>
      </c>
      <c r="E50" s="3">
        <f t="shared" si="2"/>
        <v>2</v>
      </c>
      <c r="F50" s="3">
        <v>0</v>
      </c>
      <c r="G50" s="3">
        <v>2</v>
      </c>
      <c r="H50" s="3">
        <v>0</v>
      </c>
      <c r="I50" s="5">
        <f t="shared" si="4"/>
        <v>0.33333333333333331</v>
      </c>
    </row>
    <row r="51" spans="1:9" x14ac:dyDescent="0.2">
      <c r="A51" s="4" t="s">
        <v>6</v>
      </c>
      <c r="B51" s="3">
        <v>1</v>
      </c>
      <c r="C51" s="3">
        <v>1</v>
      </c>
      <c r="D51" s="3">
        <v>2</v>
      </c>
      <c r="E51" s="3">
        <f t="shared" si="2"/>
        <v>2</v>
      </c>
      <c r="F51" s="3">
        <v>0</v>
      </c>
      <c r="G51" s="3">
        <v>0</v>
      </c>
      <c r="H51" s="3">
        <v>0</v>
      </c>
      <c r="I51" s="5">
        <f t="shared" si="4"/>
        <v>0</v>
      </c>
    </row>
    <row r="52" spans="1:9" x14ac:dyDescent="0.2">
      <c r="A52" s="4" t="s">
        <v>11</v>
      </c>
      <c r="B52" s="3">
        <v>1</v>
      </c>
      <c r="C52" s="3">
        <v>1</v>
      </c>
      <c r="D52" s="3">
        <v>1</v>
      </c>
      <c r="E52" s="3">
        <f t="shared" si="2"/>
        <v>1</v>
      </c>
      <c r="F52" s="3">
        <v>0</v>
      </c>
      <c r="G52" s="3">
        <v>0</v>
      </c>
      <c r="H52" s="3">
        <v>0</v>
      </c>
      <c r="I52" s="5">
        <f t="shared" si="4"/>
        <v>0</v>
      </c>
    </row>
    <row r="53" spans="1:9" x14ac:dyDescent="0.2">
      <c r="A53" s="4" t="s">
        <v>20</v>
      </c>
      <c r="B53" s="3">
        <v>26</v>
      </c>
      <c r="C53" s="3">
        <v>31</v>
      </c>
      <c r="D53" s="3">
        <v>39</v>
      </c>
      <c r="E53" s="3">
        <f>D53+H53</f>
        <v>39</v>
      </c>
      <c r="F53" s="3">
        <v>0</v>
      </c>
      <c r="G53" s="3">
        <v>0</v>
      </c>
      <c r="H53" s="3">
        <v>0</v>
      </c>
      <c r="I53" s="5">
        <f>AVERAGE(F53:H53)/E53</f>
        <v>0</v>
      </c>
    </row>
    <row r="54" spans="1:9" x14ac:dyDescent="0.2">
      <c r="A54" s="4" t="s">
        <v>19</v>
      </c>
      <c r="B54" s="3">
        <v>13</v>
      </c>
      <c r="C54" s="3">
        <v>12</v>
      </c>
      <c r="D54" s="3">
        <v>14</v>
      </c>
      <c r="E54" s="3">
        <f>D54+H54</f>
        <v>14</v>
      </c>
      <c r="F54" s="3">
        <v>0</v>
      </c>
      <c r="G54" s="3">
        <v>0</v>
      </c>
      <c r="H54" s="3">
        <v>0</v>
      </c>
      <c r="I54" s="5">
        <f>AVERAGE(F54:H54)/E54</f>
        <v>0</v>
      </c>
    </row>
    <row r="55" spans="1:9" x14ac:dyDescent="0.2">
      <c r="A55" s="4" t="s">
        <v>69</v>
      </c>
      <c r="B55" s="3">
        <v>0</v>
      </c>
      <c r="C55" s="3">
        <v>0</v>
      </c>
      <c r="D55" s="3">
        <v>13</v>
      </c>
      <c r="E55" s="3">
        <f>D55+H55</f>
        <v>13</v>
      </c>
      <c r="F55" s="3">
        <v>0</v>
      </c>
      <c r="G55" s="3">
        <v>0</v>
      </c>
      <c r="H55" s="3">
        <v>0</v>
      </c>
      <c r="I55" s="5">
        <f>AVERAGE(F55:H55)/E55</f>
        <v>0</v>
      </c>
    </row>
    <row r="56" spans="1:9" x14ac:dyDescent="0.2">
      <c r="A56" s="4" t="s">
        <v>18</v>
      </c>
      <c r="B56" s="3">
        <v>4</v>
      </c>
      <c r="C56" s="3">
        <v>3</v>
      </c>
      <c r="D56" s="3">
        <v>3</v>
      </c>
      <c r="E56" s="3">
        <f>D56+H56</f>
        <v>3</v>
      </c>
      <c r="F56" s="3">
        <v>0</v>
      </c>
      <c r="G56" s="3">
        <v>1</v>
      </c>
      <c r="H56" s="3">
        <v>0</v>
      </c>
      <c r="I56" s="5">
        <f>AVERAGE(F56:H56)/E56</f>
        <v>0.1111111111111111</v>
      </c>
    </row>
    <row r="57" spans="1:9" x14ac:dyDescent="0.2">
      <c r="A57" s="4" t="s">
        <v>62</v>
      </c>
      <c r="B57" s="3">
        <v>55</v>
      </c>
      <c r="C57" s="3">
        <v>63</v>
      </c>
      <c r="D57" s="3">
        <v>74</v>
      </c>
      <c r="E57" s="3">
        <f t="shared" ref="E57:E65" si="5">D57+H57</f>
        <v>80</v>
      </c>
      <c r="F57" s="3">
        <v>12</v>
      </c>
      <c r="G57" s="3">
        <v>8</v>
      </c>
      <c r="H57" s="3">
        <v>6</v>
      </c>
      <c r="I57" s="5">
        <f t="shared" ref="I57:I65" si="6">AVERAGE(F57:H57)/E57</f>
        <v>0.10833333333333332</v>
      </c>
    </row>
    <row r="58" spans="1:9" x14ac:dyDescent="0.2">
      <c r="A58" s="4" t="s">
        <v>74</v>
      </c>
      <c r="B58" s="3">
        <v>8</v>
      </c>
      <c r="C58" s="3">
        <v>6</v>
      </c>
      <c r="D58" s="3">
        <v>8</v>
      </c>
      <c r="E58" s="3">
        <f t="shared" si="5"/>
        <v>8</v>
      </c>
      <c r="F58" s="3">
        <v>0</v>
      </c>
      <c r="G58" s="3">
        <v>1</v>
      </c>
      <c r="H58" s="3">
        <v>0</v>
      </c>
      <c r="I58" s="5">
        <f t="shared" si="6"/>
        <v>4.1666666666666664E-2</v>
      </c>
    </row>
    <row r="59" spans="1:9" x14ac:dyDescent="0.2">
      <c r="A59" s="4" t="s">
        <v>60</v>
      </c>
      <c r="B59" s="3">
        <v>3</v>
      </c>
      <c r="C59" s="3">
        <v>3</v>
      </c>
      <c r="D59" s="3">
        <v>3</v>
      </c>
      <c r="E59" s="3">
        <f t="shared" si="5"/>
        <v>3</v>
      </c>
      <c r="F59" s="3">
        <v>0</v>
      </c>
      <c r="G59" s="3">
        <v>0</v>
      </c>
      <c r="H59" s="3">
        <v>0</v>
      </c>
      <c r="I59" s="5">
        <f t="shared" si="6"/>
        <v>0</v>
      </c>
    </row>
    <row r="60" spans="1:9" x14ac:dyDescent="0.2">
      <c r="A60" s="4" t="s">
        <v>63</v>
      </c>
      <c r="B60" s="3">
        <v>4</v>
      </c>
      <c r="C60" s="3">
        <v>3</v>
      </c>
      <c r="D60" s="3">
        <v>3</v>
      </c>
      <c r="E60" s="3">
        <f t="shared" si="5"/>
        <v>3</v>
      </c>
      <c r="F60" s="3">
        <v>0</v>
      </c>
      <c r="G60" s="3">
        <v>1</v>
      </c>
      <c r="H60" s="3">
        <v>0</v>
      </c>
      <c r="I60" s="5">
        <f t="shared" si="6"/>
        <v>0.1111111111111111</v>
      </c>
    </row>
    <row r="61" spans="1:9" x14ac:dyDescent="0.2">
      <c r="A61" s="4" t="s">
        <v>72</v>
      </c>
      <c r="B61" s="3">
        <v>1</v>
      </c>
      <c r="C61" s="3">
        <v>0</v>
      </c>
      <c r="D61" s="3">
        <v>2</v>
      </c>
      <c r="E61" s="3">
        <f t="shared" si="5"/>
        <v>2</v>
      </c>
      <c r="F61" s="3">
        <v>0</v>
      </c>
      <c r="G61" s="3">
        <v>0</v>
      </c>
      <c r="H61" s="3">
        <v>0</v>
      </c>
      <c r="I61" s="5">
        <f t="shared" si="6"/>
        <v>0</v>
      </c>
    </row>
    <row r="62" spans="1:9" x14ac:dyDescent="0.2">
      <c r="A62" s="4" t="s">
        <v>71</v>
      </c>
      <c r="B62" s="3">
        <v>0</v>
      </c>
      <c r="C62" s="3">
        <v>1</v>
      </c>
      <c r="D62" s="3">
        <v>1</v>
      </c>
      <c r="E62" s="3">
        <f t="shared" si="5"/>
        <v>1</v>
      </c>
      <c r="F62" s="3">
        <v>0</v>
      </c>
      <c r="G62" s="3">
        <v>0</v>
      </c>
      <c r="H62" s="3">
        <v>0</v>
      </c>
      <c r="I62" s="5">
        <f t="shared" si="6"/>
        <v>0</v>
      </c>
    </row>
    <row r="63" spans="1:9" x14ac:dyDescent="0.2">
      <c r="A63" s="4" t="s">
        <v>67</v>
      </c>
      <c r="B63" s="3">
        <v>1</v>
      </c>
      <c r="C63" s="3">
        <v>0</v>
      </c>
      <c r="D63" s="3">
        <v>1</v>
      </c>
      <c r="E63" s="3">
        <f t="shared" si="5"/>
        <v>1</v>
      </c>
      <c r="F63" s="3">
        <v>0</v>
      </c>
      <c r="G63" s="3">
        <v>0</v>
      </c>
      <c r="H63" s="3">
        <v>0</v>
      </c>
      <c r="I63" s="5">
        <f t="shared" si="6"/>
        <v>0</v>
      </c>
    </row>
    <row r="64" spans="1:9" x14ac:dyDescent="0.2">
      <c r="A64" s="4" t="s">
        <v>73</v>
      </c>
      <c r="B64" s="3">
        <v>1</v>
      </c>
      <c r="C64" s="3">
        <v>1</v>
      </c>
      <c r="D64" s="3">
        <v>1</v>
      </c>
      <c r="E64" s="3">
        <f t="shared" si="5"/>
        <v>1</v>
      </c>
      <c r="F64" s="3">
        <v>0</v>
      </c>
      <c r="G64" s="3">
        <v>0</v>
      </c>
      <c r="H64" s="3">
        <v>0</v>
      </c>
      <c r="I64" s="5">
        <f t="shared" si="6"/>
        <v>0</v>
      </c>
    </row>
    <row r="65" spans="1:9" x14ac:dyDescent="0.2">
      <c r="A65" s="13" t="s">
        <v>36</v>
      </c>
      <c r="B65" s="14">
        <v>14</v>
      </c>
      <c r="C65" s="14">
        <v>14</v>
      </c>
      <c r="D65" s="14">
        <v>14</v>
      </c>
      <c r="E65" s="14">
        <f t="shared" si="5"/>
        <v>14</v>
      </c>
      <c r="F65" s="14">
        <v>0</v>
      </c>
      <c r="G65" s="14">
        <v>0</v>
      </c>
      <c r="H65" s="14">
        <v>0</v>
      </c>
      <c r="I65" s="15">
        <f t="shared" si="6"/>
        <v>0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rightToLeft="1" topLeftCell="A7" zoomScaleNormal="100" workbookViewId="0">
      <selection activeCell="A38" sqref="A38:J38"/>
    </sheetView>
  </sheetViews>
  <sheetFormatPr defaultColWidth="9" defaultRowHeight="14.25" x14ac:dyDescent="0.2"/>
  <cols>
    <col min="1" max="1" width="28" style="1" bestFit="1" customWidth="1"/>
    <col min="2" max="4" width="0" style="1" hidden="1" customWidth="1"/>
    <col min="5" max="8" width="9" style="1"/>
    <col min="9" max="9" width="10.125" style="1" bestFit="1" customWidth="1"/>
    <col min="10" max="10" width="17.125" style="1" bestFit="1" customWidth="1"/>
    <col min="11" max="16384" width="9" style="1"/>
  </cols>
  <sheetData>
    <row r="1" spans="1:11" ht="21.75" x14ac:dyDescent="0.2">
      <c r="A1" s="19" t="s">
        <v>86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32.25" customHeight="1" x14ac:dyDescent="0.2">
      <c r="A2" s="20" t="s">
        <v>79</v>
      </c>
      <c r="B2" s="22" t="s">
        <v>80</v>
      </c>
      <c r="C2" s="22"/>
      <c r="D2" s="22"/>
      <c r="E2" s="22"/>
      <c r="F2" s="22" t="s">
        <v>81</v>
      </c>
      <c r="G2" s="22"/>
      <c r="H2" s="22"/>
      <c r="I2" s="23" t="s">
        <v>173</v>
      </c>
      <c r="J2" s="23" t="s">
        <v>82</v>
      </c>
    </row>
    <row r="3" spans="1:11" ht="30" x14ac:dyDescent="0.2">
      <c r="A3" s="21"/>
      <c r="B3" s="2">
        <v>2017</v>
      </c>
      <c r="C3" s="2">
        <v>2018</v>
      </c>
      <c r="D3" s="2">
        <v>2019</v>
      </c>
      <c r="E3" s="2" t="s">
        <v>83</v>
      </c>
      <c r="F3" s="2">
        <v>2016</v>
      </c>
      <c r="G3" s="2">
        <v>2017</v>
      </c>
      <c r="H3" s="2">
        <v>2018</v>
      </c>
      <c r="I3" s="23"/>
      <c r="J3" s="23"/>
    </row>
    <row r="4" spans="1:11" ht="15" x14ac:dyDescent="0.2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8"/>
    </row>
    <row r="5" spans="1:11" customFormat="1" x14ac:dyDescent="0.2">
      <c r="A5" s="4" t="s">
        <v>160</v>
      </c>
      <c r="B5" s="3">
        <v>222</v>
      </c>
      <c r="C5" s="3">
        <v>212</v>
      </c>
      <c r="D5" s="3">
        <v>202</v>
      </c>
      <c r="E5" s="3">
        <f>H5+D5</f>
        <v>210</v>
      </c>
      <c r="F5" s="3">
        <v>53</v>
      </c>
      <c r="G5" s="3">
        <v>3</v>
      </c>
      <c r="H5" s="3">
        <v>8</v>
      </c>
      <c r="I5" s="5">
        <f xml:space="preserve"> AVERAGE(H5,G5,F5)/E5</f>
        <v>0.10158730158730159</v>
      </c>
      <c r="J5" s="4" t="s">
        <v>91</v>
      </c>
      <c r="K5" s="1"/>
    </row>
    <row r="6" spans="1:11" customFormat="1" x14ac:dyDescent="0.2">
      <c r="A6" s="4" t="s">
        <v>162</v>
      </c>
      <c r="B6" s="3">
        <v>300</v>
      </c>
      <c r="C6" s="3">
        <v>205</v>
      </c>
      <c r="D6" s="3">
        <v>241</v>
      </c>
      <c r="E6" s="3">
        <f>H6+D6</f>
        <v>261</v>
      </c>
      <c r="F6" s="3">
        <v>48</v>
      </c>
      <c r="G6" s="3">
        <v>2</v>
      </c>
      <c r="H6" s="3">
        <v>20</v>
      </c>
      <c r="I6" s="5">
        <f xml:space="preserve"> AVERAGE(H6,G6,F6)/E6</f>
        <v>8.9399744572158366E-2</v>
      </c>
      <c r="J6" s="1" t="s">
        <v>88</v>
      </c>
      <c r="K6" s="1"/>
    </row>
    <row r="7" spans="1:11" customFormat="1" x14ac:dyDescent="0.2">
      <c r="A7" s="4" t="s">
        <v>167</v>
      </c>
      <c r="B7" s="3">
        <v>393</v>
      </c>
      <c r="C7" s="3">
        <v>216</v>
      </c>
      <c r="D7" s="3">
        <v>233</v>
      </c>
      <c r="E7" s="3">
        <f>H7+D7</f>
        <v>236</v>
      </c>
      <c r="F7" s="3">
        <v>8</v>
      </c>
      <c r="G7" s="3">
        <v>0</v>
      </c>
      <c r="H7" s="3">
        <v>3</v>
      </c>
      <c r="I7" s="5">
        <f xml:space="preserve"> AVERAGE(H7,G7,F7)/E7</f>
        <v>1.5536723163841807E-2</v>
      </c>
      <c r="J7" s="1" t="s">
        <v>88</v>
      </c>
      <c r="K7" s="1"/>
    </row>
    <row r="8" spans="1:11" ht="15" x14ac:dyDescent="0.2">
      <c r="A8" s="16" t="s">
        <v>2</v>
      </c>
      <c r="B8" s="17"/>
      <c r="C8" s="17"/>
      <c r="D8" s="17"/>
      <c r="E8" s="17"/>
      <c r="F8" s="17"/>
      <c r="G8" s="17"/>
      <c r="H8" s="17"/>
      <c r="I8" s="17"/>
      <c r="J8" s="18"/>
    </row>
    <row r="9" spans="1:11" x14ac:dyDescent="0.2">
      <c r="A9" s="4" t="s">
        <v>3</v>
      </c>
      <c r="B9" s="3">
        <v>438</v>
      </c>
      <c r="C9" s="3">
        <v>459</v>
      </c>
      <c r="D9" s="3">
        <v>464</v>
      </c>
      <c r="E9" s="3">
        <f>D9+H9</f>
        <v>469</v>
      </c>
      <c r="F9" s="3">
        <v>0</v>
      </c>
      <c r="G9" s="3">
        <v>0</v>
      </c>
      <c r="H9" s="3">
        <v>5</v>
      </c>
      <c r="I9" s="5">
        <f>AVERAGE(F9:H9)/E9</f>
        <v>3.5536602700781809E-3</v>
      </c>
      <c r="J9" s="4" t="str">
        <f>IF(I9&lt;0.01,"راكد",IF(I9&lt;0.15,"مشبع","مطلوب"))</f>
        <v>راكد</v>
      </c>
    </row>
    <row r="10" spans="1:11" x14ac:dyDescent="0.2">
      <c r="A10" s="4" t="s">
        <v>14</v>
      </c>
      <c r="B10" s="3">
        <v>314</v>
      </c>
      <c r="C10" s="3">
        <v>343</v>
      </c>
      <c r="D10" s="3">
        <v>342</v>
      </c>
      <c r="E10" s="3">
        <f>D10+H10</f>
        <v>350</v>
      </c>
      <c r="F10" s="3">
        <v>0</v>
      </c>
      <c r="G10" s="3">
        <v>2</v>
      </c>
      <c r="H10" s="3">
        <v>8</v>
      </c>
      <c r="I10" s="5">
        <f>AVERAGE(F10:H10)/E10</f>
        <v>9.5238095238095247E-3</v>
      </c>
      <c r="J10" s="4" t="str">
        <f>IF(I10&lt;0.01,"راكد",IF(I10&lt;0.15,"مشبع","مطلوب"))</f>
        <v>راكد</v>
      </c>
    </row>
    <row r="11" spans="1:11" x14ac:dyDescent="0.2">
      <c r="A11" s="4" t="s">
        <v>6</v>
      </c>
      <c r="B11" s="3">
        <v>178</v>
      </c>
      <c r="C11" s="3">
        <v>178</v>
      </c>
      <c r="D11" s="3">
        <v>174</v>
      </c>
      <c r="E11" s="3">
        <f>D11+H11</f>
        <v>175</v>
      </c>
      <c r="F11" s="3">
        <v>1</v>
      </c>
      <c r="G11" s="3">
        <v>0</v>
      </c>
      <c r="H11" s="3">
        <v>1</v>
      </c>
      <c r="I11" s="5">
        <f>AVERAGE(F11:H11)/E11</f>
        <v>3.8095238095238095E-3</v>
      </c>
      <c r="J11" s="4" t="str">
        <f>IF(I11&lt;0.01,"راكد",IF(I11&lt;0.15,"مشبع","مطلوب"))</f>
        <v>راكد</v>
      </c>
    </row>
    <row r="12" spans="1:11" ht="15" x14ac:dyDescent="0.2">
      <c r="A12" s="16" t="s">
        <v>15</v>
      </c>
      <c r="B12" s="17"/>
      <c r="C12" s="17"/>
      <c r="D12" s="17"/>
      <c r="E12" s="17"/>
      <c r="F12" s="17"/>
      <c r="G12" s="17"/>
      <c r="H12" s="17"/>
      <c r="I12" s="17"/>
      <c r="J12" s="18"/>
    </row>
    <row r="13" spans="1:11" x14ac:dyDescent="0.2">
      <c r="A13" s="4" t="s">
        <v>21</v>
      </c>
      <c r="B13" s="3">
        <v>509</v>
      </c>
      <c r="C13" s="3">
        <v>539</v>
      </c>
      <c r="D13" s="3">
        <v>548</v>
      </c>
      <c r="E13" s="3">
        <f>D13+H13</f>
        <v>561</v>
      </c>
      <c r="F13" s="3">
        <v>11</v>
      </c>
      <c r="G13" s="3">
        <v>15</v>
      </c>
      <c r="H13" s="3">
        <v>13</v>
      </c>
      <c r="I13" s="5">
        <f>AVERAGE(F13:H13)/E13</f>
        <v>2.3172905525846704E-2</v>
      </c>
      <c r="J13" s="4" t="str">
        <f>IF(I13&lt;0.01,"راكد",IF(I13&lt;0.15,"مشبع","مطلوب"))</f>
        <v>مشبع</v>
      </c>
    </row>
    <row r="14" spans="1:11" x14ac:dyDescent="0.2">
      <c r="A14" s="4" t="s">
        <v>20</v>
      </c>
      <c r="B14" s="3">
        <v>194</v>
      </c>
      <c r="C14" s="3">
        <v>192</v>
      </c>
      <c r="D14" s="3">
        <v>198</v>
      </c>
      <c r="E14" s="3">
        <f>D14+H14</f>
        <v>198</v>
      </c>
      <c r="F14" s="3">
        <v>0</v>
      </c>
      <c r="G14" s="3">
        <v>1</v>
      </c>
      <c r="H14" s="3">
        <v>0</v>
      </c>
      <c r="I14" s="5">
        <f>AVERAGE(F14:H14)/E14</f>
        <v>1.6835016835016834E-3</v>
      </c>
      <c r="J14" s="4" t="str">
        <f>IF(I14&lt;0.01,"راكد",IF(I14&lt;0.15,"مشبع","مطلوب"))</f>
        <v>راكد</v>
      </c>
    </row>
    <row r="15" spans="1:11" ht="15" x14ac:dyDescent="0.2">
      <c r="A15" s="16" t="s">
        <v>22</v>
      </c>
      <c r="B15" s="17"/>
      <c r="C15" s="17"/>
      <c r="D15" s="17"/>
      <c r="E15" s="17"/>
      <c r="F15" s="17"/>
      <c r="G15" s="17"/>
      <c r="H15" s="17"/>
      <c r="I15" s="17"/>
      <c r="J15" s="18"/>
    </row>
    <row r="16" spans="1:11" x14ac:dyDescent="0.2">
      <c r="A16" s="4" t="s">
        <v>29</v>
      </c>
      <c r="B16" s="3">
        <v>1368</v>
      </c>
      <c r="C16" s="3">
        <v>1374</v>
      </c>
      <c r="D16" s="3">
        <v>1343</v>
      </c>
      <c r="E16" s="3">
        <f t="shared" ref="E16:E37" si="0">D16+H16</f>
        <v>1343</v>
      </c>
      <c r="F16" s="3">
        <v>2</v>
      </c>
      <c r="G16" s="3">
        <v>0</v>
      </c>
      <c r="H16" s="3">
        <v>0</v>
      </c>
      <c r="I16" s="5">
        <f t="shared" ref="I16:I37" si="1">AVERAGE(F16:H16)/E16</f>
        <v>4.9640109208240251E-4</v>
      </c>
      <c r="J16" s="4" t="str">
        <f t="shared" ref="J16:J27" si="2">IF(I16&lt;0.01,"راكد",IF(I16&lt;0.15,"مشبع","مطلوب"))</f>
        <v>راكد</v>
      </c>
    </row>
    <row r="17" spans="1:10" x14ac:dyDescent="0.2">
      <c r="A17" s="4" t="s">
        <v>26</v>
      </c>
      <c r="B17" s="3">
        <v>508</v>
      </c>
      <c r="C17" s="3">
        <v>507</v>
      </c>
      <c r="D17" s="3">
        <v>495</v>
      </c>
      <c r="E17" s="3">
        <f t="shared" si="0"/>
        <v>495</v>
      </c>
      <c r="F17" s="3">
        <v>0</v>
      </c>
      <c r="G17" s="3">
        <v>0</v>
      </c>
      <c r="H17" s="3">
        <v>0</v>
      </c>
      <c r="I17" s="5">
        <f t="shared" si="1"/>
        <v>0</v>
      </c>
      <c r="J17" s="4" t="str">
        <f t="shared" si="2"/>
        <v>راكد</v>
      </c>
    </row>
    <row r="18" spans="1:10" x14ac:dyDescent="0.2">
      <c r="A18" s="4" t="s">
        <v>30</v>
      </c>
      <c r="B18" s="3">
        <v>411</v>
      </c>
      <c r="C18" s="3">
        <v>430</v>
      </c>
      <c r="D18" s="3">
        <v>437</v>
      </c>
      <c r="E18" s="3">
        <f t="shared" si="0"/>
        <v>437</v>
      </c>
      <c r="F18" s="3">
        <v>0</v>
      </c>
      <c r="G18" s="3">
        <v>0</v>
      </c>
      <c r="H18" s="3">
        <v>0</v>
      </c>
      <c r="I18" s="5">
        <f t="shared" si="1"/>
        <v>0</v>
      </c>
      <c r="J18" s="4" t="str">
        <f t="shared" si="2"/>
        <v>راكد</v>
      </c>
    </row>
    <row r="19" spans="1:10" x14ac:dyDescent="0.2">
      <c r="A19" s="4" t="s">
        <v>27</v>
      </c>
      <c r="B19" s="3">
        <v>456</v>
      </c>
      <c r="C19" s="3">
        <v>443</v>
      </c>
      <c r="D19" s="3">
        <v>416</v>
      </c>
      <c r="E19" s="3">
        <f t="shared" si="0"/>
        <v>416</v>
      </c>
      <c r="F19" s="3">
        <v>0</v>
      </c>
      <c r="G19" s="3">
        <v>0</v>
      </c>
      <c r="H19" s="3">
        <v>0</v>
      </c>
      <c r="I19" s="5">
        <f t="shared" si="1"/>
        <v>0</v>
      </c>
      <c r="J19" s="4" t="str">
        <f t="shared" si="2"/>
        <v>راكد</v>
      </c>
    </row>
    <row r="20" spans="1:10" x14ac:dyDescent="0.2">
      <c r="A20" s="4" t="s">
        <v>38</v>
      </c>
      <c r="B20" s="3">
        <v>401</v>
      </c>
      <c r="C20" s="3">
        <v>405</v>
      </c>
      <c r="D20" s="3">
        <v>386</v>
      </c>
      <c r="E20" s="3">
        <f t="shared" si="0"/>
        <v>387</v>
      </c>
      <c r="F20" s="3">
        <v>0</v>
      </c>
      <c r="G20" s="3">
        <v>0</v>
      </c>
      <c r="H20" s="3">
        <v>1</v>
      </c>
      <c r="I20" s="5">
        <f t="shared" si="1"/>
        <v>8.6132644272179156E-4</v>
      </c>
      <c r="J20" s="4" t="str">
        <f t="shared" si="2"/>
        <v>راكد</v>
      </c>
    </row>
    <row r="21" spans="1:10" x14ac:dyDescent="0.2">
      <c r="A21" s="4" t="s">
        <v>36</v>
      </c>
      <c r="B21" s="3">
        <v>293</v>
      </c>
      <c r="C21" s="3">
        <v>302</v>
      </c>
      <c r="D21" s="3">
        <v>308</v>
      </c>
      <c r="E21" s="3">
        <f t="shared" si="0"/>
        <v>309</v>
      </c>
      <c r="F21" s="3">
        <v>1</v>
      </c>
      <c r="G21" s="3">
        <v>2</v>
      </c>
      <c r="H21" s="3">
        <v>1</v>
      </c>
      <c r="I21" s="5">
        <f t="shared" si="1"/>
        <v>4.3149946062567418E-3</v>
      </c>
      <c r="J21" s="4" t="str">
        <f t="shared" si="2"/>
        <v>راكد</v>
      </c>
    </row>
    <row r="22" spans="1:10" x14ac:dyDescent="0.2">
      <c r="A22" s="4" t="s">
        <v>43</v>
      </c>
      <c r="B22" s="3">
        <v>236</v>
      </c>
      <c r="C22" s="3">
        <v>249</v>
      </c>
      <c r="D22" s="3">
        <v>262</v>
      </c>
      <c r="E22" s="3">
        <f t="shared" si="0"/>
        <v>263</v>
      </c>
      <c r="F22" s="3">
        <v>1</v>
      </c>
      <c r="G22" s="3">
        <v>1</v>
      </c>
      <c r="H22" s="3">
        <v>1</v>
      </c>
      <c r="I22" s="5">
        <f t="shared" si="1"/>
        <v>3.8022813688212928E-3</v>
      </c>
      <c r="J22" s="4" t="str">
        <f t="shared" si="2"/>
        <v>راكد</v>
      </c>
    </row>
    <row r="23" spans="1:10" x14ac:dyDescent="0.2">
      <c r="A23" s="4" t="s">
        <v>37</v>
      </c>
      <c r="B23" s="3">
        <v>249</v>
      </c>
      <c r="C23" s="3">
        <v>245</v>
      </c>
      <c r="D23" s="3">
        <v>231</v>
      </c>
      <c r="E23" s="3">
        <f t="shared" si="0"/>
        <v>231</v>
      </c>
      <c r="F23" s="3">
        <v>0</v>
      </c>
      <c r="G23" s="3">
        <v>0</v>
      </c>
      <c r="H23" s="3">
        <v>0</v>
      </c>
      <c r="I23" s="5">
        <f t="shared" si="1"/>
        <v>0</v>
      </c>
      <c r="J23" s="4" t="str">
        <f t="shared" si="2"/>
        <v>راكد</v>
      </c>
    </row>
    <row r="24" spans="1:10" x14ac:dyDescent="0.2">
      <c r="A24" s="4" t="s">
        <v>41</v>
      </c>
      <c r="B24" s="3">
        <v>201</v>
      </c>
      <c r="C24" s="3">
        <v>193</v>
      </c>
      <c r="D24" s="3">
        <v>175</v>
      </c>
      <c r="E24" s="3">
        <f t="shared" si="0"/>
        <v>175</v>
      </c>
      <c r="F24" s="3">
        <v>0</v>
      </c>
      <c r="G24" s="3">
        <v>0</v>
      </c>
      <c r="H24" s="3">
        <v>0</v>
      </c>
      <c r="I24" s="5">
        <f t="shared" si="1"/>
        <v>0</v>
      </c>
      <c r="J24" s="4" t="str">
        <f t="shared" si="2"/>
        <v>راكد</v>
      </c>
    </row>
    <row r="25" spans="1:10" x14ac:dyDescent="0.2">
      <c r="A25" s="4" t="s">
        <v>65</v>
      </c>
      <c r="B25" s="3">
        <v>168</v>
      </c>
      <c r="C25" s="3">
        <v>160</v>
      </c>
      <c r="D25" s="3">
        <v>154</v>
      </c>
      <c r="E25" s="3">
        <f t="shared" si="0"/>
        <v>154</v>
      </c>
      <c r="F25" s="3">
        <v>0</v>
      </c>
      <c r="G25" s="3">
        <v>0</v>
      </c>
      <c r="H25" s="3">
        <v>0</v>
      </c>
      <c r="I25" s="5">
        <f t="shared" si="1"/>
        <v>0</v>
      </c>
      <c r="J25" s="4" t="str">
        <f t="shared" si="2"/>
        <v>راكد</v>
      </c>
    </row>
    <row r="26" spans="1:10" x14ac:dyDescent="0.2">
      <c r="A26" s="4" t="s">
        <v>57</v>
      </c>
      <c r="B26" s="3">
        <v>152</v>
      </c>
      <c r="C26" s="3">
        <v>146</v>
      </c>
      <c r="D26" s="3">
        <v>135</v>
      </c>
      <c r="E26" s="3">
        <f t="shared" si="0"/>
        <v>135</v>
      </c>
      <c r="F26" s="3">
        <v>0</v>
      </c>
      <c r="G26" s="3">
        <v>0</v>
      </c>
      <c r="H26" s="3">
        <v>0</v>
      </c>
      <c r="I26" s="5">
        <f t="shared" si="1"/>
        <v>0</v>
      </c>
      <c r="J26" s="4" t="str">
        <f t="shared" si="2"/>
        <v>راكد</v>
      </c>
    </row>
    <row r="27" spans="1:10" x14ac:dyDescent="0.2">
      <c r="A27" s="4" t="s">
        <v>70</v>
      </c>
      <c r="B27" s="3">
        <v>109</v>
      </c>
      <c r="C27" s="3">
        <v>107</v>
      </c>
      <c r="D27" s="3">
        <v>109</v>
      </c>
      <c r="E27" s="3">
        <f t="shared" si="0"/>
        <v>109</v>
      </c>
      <c r="F27" s="3">
        <v>1</v>
      </c>
      <c r="G27" s="3">
        <v>1</v>
      </c>
      <c r="H27" s="3">
        <v>0</v>
      </c>
      <c r="I27" s="5">
        <f t="shared" si="1"/>
        <v>6.1162079510703364E-3</v>
      </c>
      <c r="J27" s="4" t="str">
        <f t="shared" si="2"/>
        <v>راكد</v>
      </c>
    </row>
    <row r="28" spans="1:10" x14ac:dyDescent="0.2">
      <c r="A28" s="4" t="s">
        <v>55</v>
      </c>
      <c r="B28" s="3">
        <v>88</v>
      </c>
      <c r="C28" s="3">
        <v>91</v>
      </c>
      <c r="D28" s="3">
        <v>89</v>
      </c>
      <c r="E28" s="3">
        <f t="shared" si="0"/>
        <v>89</v>
      </c>
      <c r="F28" s="3">
        <v>0</v>
      </c>
      <c r="G28" s="3">
        <v>0</v>
      </c>
      <c r="H28" s="3">
        <v>0</v>
      </c>
      <c r="I28" s="5">
        <f t="shared" si="1"/>
        <v>0</v>
      </c>
      <c r="J28" s="4" t="s">
        <v>90</v>
      </c>
    </row>
    <row r="29" spans="1:10" x14ac:dyDescent="0.2">
      <c r="A29" s="4" t="s">
        <v>25</v>
      </c>
      <c r="B29" s="3">
        <v>90</v>
      </c>
      <c r="C29" s="3">
        <v>93</v>
      </c>
      <c r="D29" s="3">
        <v>85</v>
      </c>
      <c r="E29" s="3">
        <f t="shared" si="0"/>
        <v>87</v>
      </c>
      <c r="F29" s="3">
        <v>0</v>
      </c>
      <c r="G29" s="3">
        <v>0</v>
      </c>
      <c r="H29" s="3">
        <v>2</v>
      </c>
      <c r="I29" s="5">
        <f t="shared" si="1"/>
        <v>7.6628352490421452E-3</v>
      </c>
      <c r="J29" s="4" t="str">
        <f>IF(I29&lt;0.01,"راكد",IF(I29&lt;0.15,"مشبع","مطلوب"))</f>
        <v>راكد</v>
      </c>
    </row>
    <row r="30" spans="1:10" x14ac:dyDescent="0.2">
      <c r="A30" s="4" t="s">
        <v>76</v>
      </c>
      <c r="B30" s="3">
        <v>71</v>
      </c>
      <c r="C30" s="3">
        <v>60</v>
      </c>
      <c r="D30" s="3">
        <v>60</v>
      </c>
      <c r="E30" s="3">
        <f t="shared" si="0"/>
        <v>60</v>
      </c>
      <c r="F30" s="3">
        <v>0</v>
      </c>
      <c r="G30" s="3">
        <v>0</v>
      </c>
      <c r="H30" s="3">
        <v>0</v>
      </c>
      <c r="I30" s="5">
        <f t="shared" si="1"/>
        <v>0</v>
      </c>
      <c r="J30" s="4" t="str">
        <f>IF(I30&lt;0.01,"راكد",IF(I30&lt;0.15,"مشبع","مطلوب"))</f>
        <v>راكد</v>
      </c>
    </row>
    <row r="31" spans="1:10" x14ac:dyDescent="0.2">
      <c r="A31" s="4" t="s">
        <v>31</v>
      </c>
      <c r="B31" s="3">
        <v>29</v>
      </c>
      <c r="C31" s="3">
        <v>29</v>
      </c>
      <c r="D31" s="3">
        <v>30</v>
      </c>
      <c r="E31" s="3">
        <f t="shared" si="0"/>
        <v>30</v>
      </c>
      <c r="F31" s="3">
        <v>1</v>
      </c>
      <c r="G31" s="3">
        <v>0</v>
      </c>
      <c r="H31" s="3">
        <v>0</v>
      </c>
      <c r="I31" s="5">
        <f t="shared" si="1"/>
        <v>1.111111111111111E-2</v>
      </c>
      <c r="J31" s="1" t="s">
        <v>88</v>
      </c>
    </row>
    <row r="32" spans="1:10" x14ac:dyDescent="0.2">
      <c r="A32" s="4" t="s">
        <v>39</v>
      </c>
      <c r="B32" s="3">
        <v>29</v>
      </c>
      <c r="C32" s="3">
        <v>31</v>
      </c>
      <c r="D32" s="3">
        <v>30</v>
      </c>
      <c r="E32" s="3">
        <f t="shared" si="0"/>
        <v>30</v>
      </c>
      <c r="F32" s="3">
        <v>0</v>
      </c>
      <c r="G32" s="3">
        <v>0</v>
      </c>
      <c r="H32" s="3">
        <v>0</v>
      </c>
      <c r="I32" s="5">
        <f t="shared" si="1"/>
        <v>0</v>
      </c>
      <c r="J32" s="4" t="str">
        <f>IF(I32&lt;0.01,"راكد",IF(I32&lt;0.15,"مشبع","مطلوب"))</f>
        <v>راكد</v>
      </c>
    </row>
    <row r="33" spans="1:10" ht="15" customHeight="1" x14ac:dyDescent="0.2">
      <c r="A33" s="4" t="s">
        <v>32</v>
      </c>
      <c r="B33" s="3">
        <v>11</v>
      </c>
      <c r="C33" s="3">
        <v>18</v>
      </c>
      <c r="D33" s="3">
        <v>17</v>
      </c>
      <c r="E33" s="3">
        <f t="shared" si="0"/>
        <v>17</v>
      </c>
      <c r="F33" s="3">
        <v>0</v>
      </c>
      <c r="G33" s="3">
        <v>1</v>
      </c>
      <c r="H33" s="3">
        <v>0</v>
      </c>
      <c r="I33" s="5">
        <f t="shared" si="1"/>
        <v>1.9607843137254902E-2</v>
      </c>
      <c r="J33" s="4" t="s">
        <v>88</v>
      </c>
    </row>
    <row r="34" spans="1:10" x14ac:dyDescent="0.2">
      <c r="A34" s="4" t="s">
        <v>33</v>
      </c>
      <c r="B34" s="3">
        <v>3</v>
      </c>
      <c r="C34" s="3">
        <v>3</v>
      </c>
      <c r="D34" s="3">
        <v>3</v>
      </c>
      <c r="E34" s="3">
        <f t="shared" si="0"/>
        <v>3</v>
      </c>
      <c r="F34" s="3">
        <v>0</v>
      </c>
      <c r="G34" s="3">
        <v>0</v>
      </c>
      <c r="H34" s="3">
        <v>0</v>
      </c>
      <c r="I34" s="5">
        <f t="shared" si="1"/>
        <v>0</v>
      </c>
      <c r="J34" s="4" t="str">
        <f>IF(I34&lt;0.01,"راكد",IF(I34&lt;0.15,"مشبع","مطلوب"))</f>
        <v>راكد</v>
      </c>
    </row>
    <row r="35" spans="1:10" x14ac:dyDescent="0.2">
      <c r="A35" s="4" t="s">
        <v>48</v>
      </c>
      <c r="B35" s="3">
        <v>1</v>
      </c>
      <c r="C35" s="3">
        <v>1</v>
      </c>
      <c r="D35" s="3">
        <v>2</v>
      </c>
      <c r="E35" s="3">
        <f t="shared" si="0"/>
        <v>2</v>
      </c>
      <c r="F35" s="3">
        <v>0</v>
      </c>
      <c r="G35" s="3">
        <v>0</v>
      </c>
      <c r="H35" s="3">
        <v>0</v>
      </c>
      <c r="I35" s="5">
        <f t="shared" si="1"/>
        <v>0</v>
      </c>
      <c r="J35" s="4" t="s">
        <v>90</v>
      </c>
    </row>
    <row r="36" spans="1:10" x14ac:dyDescent="0.2">
      <c r="A36" s="4" t="s">
        <v>45</v>
      </c>
      <c r="B36" s="3">
        <v>1</v>
      </c>
      <c r="C36" s="3">
        <v>1</v>
      </c>
      <c r="D36" s="3">
        <v>1</v>
      </c>
      <c r="E36" s="3">
        <f t="shared" si="0"/>
        <v>1</v>
      </c>
      <c r="F36" s="3">
        <v>0</v>
      </c>
      <c r="G36" s="3">
        <v>0</v>
      </c>
      <c r="H36" s="3">
        <v>0</v>
      </c>
      <c r="I36" s="5">
        <f t="shared" si="1"/>
        <v>0</v>
      </c>
      <c r="J36" s="4" t="str">
        <f>IF(I36&lt;0.01,"راكد",IF(I36&lt;0.15,"مشبع","مطلوب"))</f>
        <v>راكد</v>
      </c>
    </row>
    <row r="37" spans="1:10" x14ac:dyDescent="0.2">
      <c r="A37" s="4" t="s">
        <v>51</v>
      </c>
      <c r="B37" s="3">
        <v>0</v>
      </c>
      <c r="C37" s="3">
        <v>0</v>
      </c>
      <c r="D37" s="3">
        <v>1</v>
      </c>
      <c r="E37" s="3">
        <f t="shared" si="0"/>
        <v>1</v>
      </c>
      <c r="F37" s="3">
        <v>0</v>
      </c>
      <c r="G37" s="3">
        <v>0</v>
      </c>
      <c r="H37" s="3">
        <v>0</v>
      </c>
      <c r="I37" s="5">
        <f t="shared" si="1"/>
        <v>0</v>
      </c>
      <c r="J37" s="4" t="s">
        <v>90</v>
      </c>
    </row>
    <row r="38" spans="1:10" ht="15" x14ac:dyDescent="0.2">
      <c r="A38" s="16" t="s">
        <v>58</v>
      </c>
      <c r="B38" s="17"/>
      <c r="C38" s="17"/>
      <c r="D38" s="17"/>
      <c r="E38" s="17"/>
      <c r="F38" s="17"/>
      <c r="G38" s="17"/>
      <c r="H38" s="17"/>
      <c r="I38" s="17"/>
      <c r="J38" s="18"/>
    </row>
    <row r="39" spans="1:10" x14ac:dyDescent="0.2">
      <c r="A39" s="4" t="s">
        <v>62</v>
      </c>
      <c r="B39" s="3">
        <v>380</v>
      </c>
      <c r="C39" s="3">
        <v>389</v>
      </c>
      <c r="D39" s="3">
        <v>393</v>
      </c>
      <c r="E39" s="3">
        <f>D39+H39</f>
        <v>399</v>
      </c>
      <c r="F39" s="3">
        <v>11</v>
      </c>
      <c r="G39" s="3">
        <v>3</v>
      </c>
      <c r="H39" s="3">
        <v>6</v>
      </c>
      <c r="I39" s="5">
        <f>AVERAGE(F39:H39)/E39</f>
        <v>1.6708437761069339E-2</v>
      </c>
      <c r="J39" s="4" t="str">
        <f>IF(I39&lt;0.01,"راكد",IF(I39&lt;0.15,"مشبع","مطلوب"))</f>
        <v>مشبع</v>
      </c>
    </row>
  </sheetData>
  <sortState ref="A47:J55">
    <sortCondition descending="1" ref="E47:E55"/>
  </sortState>
  <mergeCells count="11">
    <mergeCell ref="A1:J1"/>
    <mergeCell ref="A2:A3"/>
    <mergeCell ref="B2:E2"/>
    <mergeCell ref="F2:H2"/>
    <mergeCell ref="I2:I3"/>
    <mergeCell ref="J2:J3"/>
    <mergeCell ref="A4:J4"/>
    <mergeCell ref="A8:J8"/>
    <mergeCell ref="A15:J15"/>
    <mergeCell ref="A12:J12"/>
    <mergeCell ref="A38:J38"/>
  </mergeCells>
  <pageMargins left="0.7" right="0.7" top="0.75" bottom="0.75" header="0.3" footer="0.3"/>
  <pageSetup paperSize="9" scale="6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rightToLeft="1" workbookViewId="0">
      <selection activeCell="A4" sqref="A4"/>
    </sheetView>
  </sheetViews>
  <sheetFormatPr defaultColWidth="9" defaultRowHeight="14.25" x14ac:dyDescent="0.2"/>
  <cols>
    <col min="1" max="1" width="28" style="1" bestFit="1" customWidth="1"/>
    <col min="2" max="4" width="0" style="1" hidden="1" customWidth="1"/>
    <col min="5" max="8" width="9" style="1"/>
    <col min="9" max="9" width="10.125" style="1" bestFit="1" customWidth="1"/>
    <col min="10" max="16384" width="9" style="1"/>
  </cols>
  <sheetData>
    <row r="1" spans="1:10" ht="21.75" x14ac:dyDescent="0.2">
      <c r="A1" s="19" t="s">
        <v>174</v>
      </c>
      <c r="B1" s="19"/>
      <c r="C1" s="19"/>
      <c r="D1" s="19"/>
      <c r="E1" s="19"/>
      <c r="F1" s="19"/>
      <c r="G1" s="19"/>
      <c r="H1" s="19"/>
      <c r="I1" s="19"/>
    </row>
    <row r="2" spans="1:10" ht="27" customHeight="1" x14ac:dyDescent="0.2">
      <c r="A2" s="20" t="s">
        <v>178</v>
      </c>
      <c r="B2" s="22" t="s">
        <v>80</v>
      </c>
      <c r="C2" s="22"/>
      <c r="D2" s="22"/>
      <c r="E2" s="22"/>
      <c r="F2" s="22" t="s">
        <v>81</v>
      </c>
      <c r="G2" s="22"/>
      <c r="H2" s="22"/>
      <c r="I2" s="23" t="s">
        <v>173</v>
      </c>
    </row>
    <row r="3" spans="1:10" ht="30" x14ac:dyDescent="0.2">
      <c r="A3" s="21"/>
      <c r="B3" s="12">
        <v>2017</v>
      </c>
      <c r="C3" s="12">
        <v>2018</v>
      </c>
      <c r="D3" s="12">
        <v>2019</v>
      </c>
      <c r="E3" s="12" t="s">
        <v>83</v>
      </c>
      <c r="F3" s="12">
        <v>2016</v>
      </c>
      <c r="G3" s="12">
        <v>2017</v>
      </c>
      <c r="H3" s="12">
        <v>2018</v>
      </c>
      <c r="I3" s="23"/>
    </row>
    <row r="4" spans="1:10" customFormat="1" x14ac:dyDescent="0.2">
      <c r="A4" s="4" t="s">
        <v>170</v>
      </c>
      <c r="B4" s="3">
        <v>21</v>
      </c>
      <c r="C4" s="3">
        <v>21</v>
      </c>
      <c r="D4" s="3">
        <v>34</v>
      </c>
      <c r="E4" s="3">
        <f>H4+D4</f>
        <v>38</v>
      </c>
      <c r="F4" s="3">
        <v>7</v>
      </c>
      <c r="G4" s="3">
        <v>9</v>
      </c>
      <c r="H4" s="3">
        <v>4</v>
      </c>
      <c r="I4" s="5">
        <f xml:space="preserve"> AVERAGE(H4,G4,F4)/E4</f>
        <v>0.17543859649122809</v>
      </c>
    </row>
    <row r="5" spans="1:10" customFormat="1" x14ac:dyDescent="0.2">
      <c r="A5" s="4" t="s">
        <v>154</v>
      </c>
      <c r="B5" s="3">
        <v>12</v>
      </c>
      <c r="C5" s="3">
        <v>15</v>
      </c>
      <c r="D5" s="3">
        <v>10</v>
      </c>
      <c r="E5" s="3">
        <f t="shared" ref="E5:E13" si="0">H5+D5</f>
        <v>16</v>
      </c>
      <c r="F5" s="3">
        <v>3</v>
      </c>
      <c r="G5" s="3">
        <v>6</v>
      </c>
      <c r="H5" s="3">
        <v>6</v>
      </c>
      <c r="I5" s="5">
        <f t="shared" ref="I5:I13" si="1" xml:space="preserve"> AVERAGE(H5,G5,F5)/E5</f>
        <v>0.3125</v>
      </c>
    </row>
    <row r="6" spans="1:10" customFormat="1" x14ac:dyDescent="0.2">
      <c r="A6" s="4" t="s">
        <v>171</v>
      </c>
      <c r="B6" s="3">
        <v>12</v>
      </c>
      <c r="C6" s="3">
        <v>14</v>
      </c>
      <c r="D6" s="3">
        <v>22</v>
      </c>
      <c r="E6" s="3">
        <f t="shared" si="0"/>
        <v>23</v>
      </c>
      <c r="F6" s="3">
        <v>0</v>
      </c>
      <c r="G6" s="3">
        <v>0</v>
      </c>
      <c r="H6" s="3">
        <v>1</v>
      </c>
      <c r="I6" s="5">
        <f t="shared" si="1"/>
        <v>1.4492753623188404E-2</v>
      </c>
    </row>
    <row r="7" spans="1:10" customFormat="1" x14ac:dyDescent="0.2">
      <c r="A7" s="4" t="s">
        <v>156</v>
      </c>
      <c r="B7" s="3">
        <v>2</v>
      </c>
      <c r="C7" s="3">
        <v>2</v>
      </c>
      <c r="D7" s="3">
        <v>2</v>
      </c>
      <c r="E7" s="3">
        <f t="shared" si="0"/>
        <v>2</v>
      </c>
      <c r="F7" s="3">
        <v>0</v>
      </c>
      <c r="G7" s="3">
        <v>0</v>
      </c>
      <c r="H7" s="3">
        <v>0</v>
      </c>
      <c r="I7" s="5">
        <f t="shared" si="1"/>
        <v>0</v>
      </c>
      <c r="J7" s="1"/>
    </row>
    <row r="8" spans="1:10" customFormat="1" x14ac:dyDescent="0.2">
      <c r="A8" s="4" t="s">
        <v>169</v>
      </c>
      <c r="B8" s="3">
        <v>16</v>
      </c>
      <c r="C8" s="3">
        <v>26</v>
      </c>
      <c r="D8" s="3">
        <v>31</v>
      </c>
      <c r="E8" s="3">
        <f t="shared" si="0"/>
        <v>31</v>
      </c>
      <c r="F8" s="3">
        <v>12</v>
      </c>
      <c r="G8" s="3">
        <v>3</v>
      </c>
      <c r="H8" s="3">
        <v>0</v>
      </c>
      <c r="I8" s="5">
        <f t="shared" si="1"/>
        <v>0.16129032258064516</v>
      </c>
      <c r="J8" s="1"/>
    </row>
    <row r="9" spans="1:10" customFormat="1" x14ac:dyDescent="0.2">
      <c r="A9" s="4" t="s">
        <v>161</v>
      </c>
      <c r="B9" s="3">
        <v>18</v>
      </c>
      <c r="C9" s="3">
        <v>24</v>
      </c>
      <c r="D9" s="3">
        <v>13</v>
      </c>
      <c r="E9" s="3">
        <f t="shared" si="0"/>
        <v>20</v>
      </c>
      <c r="F9" s="3">
        <v>0</v>
      </c>
      <c r="G9" s="3">
        <v>3</v>
      </c>
      <c r="H9" s="3">
        <v>7</v>
      </c>
      <c r="I9" s="5">
        <f t="shared" si="1"/>
        <v>0.16666666666666669</v>
      </c>
      <c r="J9" s="1"/>
    </row>
    <row r="10" spans="1:10" customFormat="1" x14ac:dyDescent="0.2">
      <c r="A10" s="4" t="s">
        <v>164</v>
      </c>
      <c r="B10" s="3">
        <v>7</v>
      </c>
      <c r="C10" s="3">
        <v>4</v>
      </c>
      <c r="D10" s="3">
        <v>4</v>
      </c>
      <c r="E10" s="3">
        <f t="shared" si="0"/>
        <v>4</v>
      </c>
      <c r="F10" s="3">
        <v>0</v>
      </c>
      <c r="G10" s="3">
        <v>0</v>
      </c>
      <c r="H10" s="3">
        <v>0</v>
      </c>
      <c r="I10" s="5">
        <f t="shared" si="1"/>
        <v>0</v>
      </c>
      <c r="J10" s="1"/>
    </row>
    <row r="11" spans="1:10" customFormat="1" x14ac:dyDescent="0.2">
      <c r="A11" s="4" t="s">
        <v>165</v>
      </c>
      <c r="B11" s="3">
        <v>62</v>
      </c>
      <c r="C11" s="3">
        <v>32</v>
      </c>
      <c r="D11" s="3">
        <v>33</v>
      </c>
      <c r="E11" s="3">
        <f t="shared" si="0"/>
        <v>33</v>
      </c>
      <c r="F11" s="3">
        <v>0</v>
      </c>
      <c r="G11" s="3">
        <v>0</v>
      </c>
      <c r="H11" s="3">
        <v>0</v>
      </c>
      <c r="I11" s="5">
        <f t="shared" si="1"/>
        <v>0</v>
      </c>
      <c r="J11" s="1"/>
    </row>
    <row r="12" spans="1:10" customFormat="1" x14ac:dyDescent="0.2">
      <c r="A12" s="4" t="s">
        <v>166</v>
      </c>
      <c r="B12" s="3">
        <v>49</v>
      </c>
      <c r="C12" s="3">
        <v>60</v>
      </c>
      <c r="D12" s="3">
        <v>81</v>
      </c>
      <c r="E12" s="3">
        <f t="shared" si="0"/>
        <v>88</v>
      </c>
      <c r="F12" s="3">
        <v>25</v>
      </c>
      <c r="G12" s="3">
        <v>11</v>
      </c>
      <c r="H12" s="3">
        <v>7</v>
      </c>
      <c r="I12" s="5">
        <f t="shared" si="1"/>
        <v>0.16287878787878787</v>
      </c>
      <c r="J12" s="1"/>
    </row>
    <row r="13" spans="1:10" customFormat="1" x14ac:dyDescent="0.2">
      <c r="A13" s="4" t="s">
        <v>168</v>
      </c>
      <c r="B13" s="3">
        <v>30</v>
      </c>
      <c r="C13" s="3">
        <v>16</v>
      </c>
      <c r="D13" s="3">
        <v>19</v>
      </c>
      <c r="E13" s="3">
        <f t="shared" si="0"/>
        <v>19</v>
      </c>
      <c r="F13" s="3">
        <v>0</v>
      </c>
      <c r="G13" s="3">
        <v>0</v>
      </c>
      <c r="H13" s="3">
        <v>0</v>
      </c>
      <c r="I13" s="5">
        <f t="shared" si="1"/>
        <v>0</v>
      </c>
      <c r="J13" s="1"/>
    </row>
    <row r="14" spans="1:10" customFormat="1" ht="15" x14ac:dyDescent="0.25">
      <c r="A14" s="7" t="s">
        <v>94</v>
      </c>
      <c r="B14" s="6">
        <v>4</v>
      </c>
      <c r="C14" s="6">
        <v>4</v>
      </c>
      <c r="D14" s="6">
        <v>4</v>
      </c>
      <c r="E14" s="6">
        <f t="shared" ref="E14:E37" si="2">D14+H14</f>
        <v>4</v>
      </c>
      <c r="F14" s="6">
        <v>0</v>
      </c>
      <c r="G14" s="6">
        <v>0</v>
      </c>
      <c r="H14" s="6">
        <v>0</v>
      </c>
      <c r="I14" s="5">
        <f t="shared" ref="I14:I25" si="3">AVERAGE(F14:H14)/E14</f>
        <v>0</v>
      </c>
      <c r="J14" s="1"/>
    </row>
    <row r="15" spans="1:10" customFormat="1" ht="15" x14ac:dyDescent="0.25">
      <c r="A15" s="7" t="s">
        <v>95</v>
      </c>
      <c r="B15" s="6">
        <v>62</v>
      </c>
      <c r="C15" s="6">
        <v>65</v>
      </c>
      <c r="D15" s="6">
        <v>63</v>
      </c>
      <c r="E15" s="6">
        <f t="shared" si="2"/>
        <v>63</v>
      </c>
      <c r="F15" s="6">
        <v>0</v>
      </c>
      <c r="G15" s="6">
        <v>0</v>
      </c>
      <c r="H15" s="6">
        <v>0</v>
      </c>
      <c r="I15" s="5">
        <f t="shared" si="3"/>
        <v>0</v>
      </c>
      <c r="J15" s="1"/>
    </row>
    <row r="16" spans="1:10" customFormat="1" ht="15" x14ac:dyDescent="0.25">
      <c r="A16" s="7" t="s">
        <v>98</v>
      </c>
      <c r="B16" s="6">
        <v>14</v>
      </c>
      <c r="C16" s="6">
        <v>11</v>
      </c>
      <c r="D16" s="6">
        <v>9</v>
      </c>
      <c r="E16" s="6">
        <f t="shared" si="2"/>
        <v>9</v>
      </c>
      <c r="F16" s="6">
        <v>0</v>
      </c>
      <c r="G16" s="6">
        <v>0</v>
      </c>
      <c r="H16" s="6">
        <v>0</v>
      </c>
      <c r="I16" s="5">
        <f t="shared" si="3"/>
        <v>0</v>
      </c>
      <c r="J16" s="1"/>
    </row>
    <row r="17" spans="1:10" customFormat="1" ht="15" x14ac:dyDescent="0.2">
      <c r="A17" s="8" t="s">
        <v>100</v>
      </c>
      <c r="B17" s="3">
        <v>7</v>
      </c>
      <c r="C17" s="3">
        <v>7</v>
      </c>
      <c r="D17" s="3">
        <v>6</v>
      </c>
      <c r="E17" s="6">
        <f t="shared" si="2"/>
        <v>6</v>
      </c>
      <c r="F17" s="6">
        <v>0</v>
      </c>
      <c r="G17" s="6">
        <v>0</v>
      </c>
      <c r="H17" s="6">
        <v>0</v>
      </c>
      <c r="I17" s="5">
        <f t="shared" si="3"/>
        <v>0</v>
      </c>
      <c r="J17" s="1"/>
    </row>
    <row r="18" spans="1:10" customFormat="1" ht="15" x14ac:dyDescent="0.2">
      <c r="A18" s="8" t="s">
        <v>139</v>
      </c>
      <c r="B18" s="3">
        <v>1</v>
      </c>
      <c r="C18" s="3">
        <v>1</v>
      </c>
      <c r="D18" s="3">
        <v>1</v>
      </c>
      <c r="E18" s="6">
        <f t="shared" si="2"/>
        <v>1</v>
      </c>
      <c r="F18" s="6">
        <v>0</v>
      </c>
      <c r="G18" s="6">
        <v>0</v>
      </c>
      <c r="H18" s="6">
        <v>0</v>
      </c>
      <c r="I18" s="5">
        <f t="shared" si="3"/>
        <v>0</v>
      </c>
      <c r="J18" s="1"/>
    </row>
    <row r="19" spans="1:10" customFormat="1" ht="15" x14ac:dyDescent="0.25">
      <c r="A19" s="7" t="s">
        <v>104</v>
      </c>
      <c r="B19" s="6">
        <v>0</v>
      </c>
      <c r="C19" s="6">
        <v>1</v>
      </c>
      <c r="D19" s="6">
        <v>1</v>
      </c>
      <c r="E19" s="6">
        <f t="shared" si="2"/>
        <v>1</v>
      </c>
      <c r="F19" s="6">
        <v>0</v>
      </c>
      <c r="G19" s="6">
        <v>0</v>
      </c>
      <c r="H19" s="6">
        <v>0</v>
      </c>
      <c r="I19" s="5">
        <f t="shared" si="3"/>
        <v>0</v>
      </c>
      <c r="J19" s="1"/>
    </row>
    <row r="20" spans="1:10" customFormat="1" ht="15" x14ac:dyDescent="0.25">
      <c r="A20" s="7" t="s">
        <v>108</v>
      </c>
      <c r="B20" s="6">
        <v>1</v>
      </c>
      <c r="C20" s="6">
        <v>30</v>
      </c>
      <c r="D20" s="6">
        <v>32</v>
      </c>
      <c r="E20" s="6">
        <f t="shared" si="2"/>
        <v>32</v>
      </c>
      <c r="F20" s="6">
        <v>0</v>
      </c>
      <c r="G20" s="6">
        <v>0</v>
      </c>
      <c r="H20" s="6">
        <v>0</v>
      </c>
      <c r="I20" s="5">
        <f t="shared" si="3"/>
        <v>0</v>
      </c>
      <c r="J20" s="1"/>
    </row>
    <row r="21" spans="1:10" customFormat="1" ht="15" x14ac:dyDescent="0.25">
      <c r="A21" s="7" t="s">
        <v>109</v>
      </c>
      <c r="B21" s="6">
        <v>3</v>
      </c>
      <c r="C21" s="6">
        <v>3</v>
      </c>
      <c r="D21" s="6">
        <v>5</v>
      </c>
      <c r="E21" s="6">
        <f t="shared" si="2"/>
        <v>5</v>
      </c>
      <c r="F21" s="6">
        <v>0</v>
      </c>
      <c r="G21" s="6">
        <v>0</v>
      </c>
      <c r="H21" s="6">
        <v>0</v>
      </c>
      <c r="I21" s="5">
        <f t="shared" si="3"/>
        <v>0</v>
      </c>
      <c r="J21" s="1"/>
    </row>
    <row r="22" spans="1:10" customFormat="1" ht="15" x14ac:dyDescent="0.25">
      <c r="A22" s="7" t="s">
        <v>110</v>
      </c>
      <c r="B22" s="6">
        <v>19</v>
      </c>
      <c r="C22" s="6">
        <v>2</v>
      </c>
      <c r="D22" s="6">
        <v>2</v>
      </c>
      <c r="E22" s="6">
        <f t="shared" si="2"/>
        <v>2</v>
      </c>
      <c r="F22" s="6">
        <v>0</v>
      </c>
      <c r="G22" s="6">
        <v>0</v>
      </c>
      <c r="H22" s="6">
        <v>0</v>
      </c>
      <c r="I22" s="5">
        <f t="shared" si="3"/>
        <v>0</v>
      </c>
      <c r="J22" s="1"/>
    </row>
    <row r="23" spans="1:10" customFormat="1" ht="15" x14ac:dyDescent="0.25">
      <c r="A23" s="7" t="s">
        <v>112</v>
      </c>
      <c r="B23" s="6">
        <v>9</v>
      </c>
      <c r="C23" s="6">
        <v>12</v>
      </c>
      <c r="D23" s="6">
        <v>14</v>
      </c>
      <c r="E23" s="6">
        <f t="shared" si="2"/>
        <v>16</v>
      </c>
      <c r="F23" s="6">
        <v>0</v>
      </c>
      <c r="G23" s="6">
        <v>1</v>
      </c>
      <c r="H23" s="6">
        <v>2</v>
      </c>
      <c r="I23" s="5">
        <f t="shared" si="3"/>
        <v>6.25E-2</v>
      </c>
      <c r="J23" s="1"/>
    </row>
    <row r="24" spans="1:10" customFormat="1" ht="15" x14ac:dyDescent="0.25">
      <c r="A24" s="7" t="s">
        <v>121</v>
      </c>
      <c r="B24" s="6">
        <v>45</v>
      </c>
      <c r="C24" s="6">
        <v>47</v>
      </c>
      <c r="D24" s="6">
        <v>53</v>
      </c>
      <c r="E24" s="6">
        <f t="shared" si="2"/>
        <v>54</v>
      </c>
      <c r="F24" s="6">
        <v>1</v>
      </c>
      <c r="G24" s="6">
        <v>0</v>
      </c>
      <c r="H24" s="6">
        <v>1</v>
      </c>
      <c r="I24" s="5">
        <f t="shared" si="3"/>
        <v>1.2345679012345678E-2</v>
      </c>
      <c r="J24" s="1"/>
    </row>
    <row r="25" spans="1:10" customFormat="1" ht="15" x14ac:dyDescent="0.25">
      <c r="A25" s="7" t="s">
        <v>123</v>
      </c>
      <c r="B25" s="6">
        <v>1</v>
      </c>
      <c r="C25" s="6">
        <v>1</v>
      </c>
      <c r="D25" s="6">
        <v>2</v>
      </c>
      <c r="E25" s="6">
        <f t="shared" si="2"/>
        <v>2</v>
      </c>
      <c r="F25" s="6">
        <v>0</v>
      </c>
      <c r="G25" s="6">
        <v>0</v>
      </c>
      <c r="H25" s="6">
        <v>0</v>
      </c>
      <c r="I25" s="5">
        <f t="shared" si="3"/>
        <v>0</v>
      </c>
      <c r="J25" s="1"/>
    </row>
    <row r="26" spans="1:10" x14ac:dyDescent="0.2">
      <c r="A26" s="4" t="s">
        <v>4</v>
      </c>
      <c r="B26" s="3">
        <v>1</v>
      </c>
      <c r="C26" s="3">
        <v>1</v>
      </c>
      <c r="D26" s="3">
        <v>1</v>
      </c>
      <c r="E26" s="3">
        <f t="shared" si="2"/>
        <v>1</v>
      </c>
      <c r="F26" s="3">
        <v>0</v>
      </c>
      <c r="G26" s="3">
        <v>0</v>
      </c>
      <c r="H26" s="3">
        <v>0</v>
      </c>
      <c r="I26" s="5">
        <f t="shared" ref="I26:I29" si="4">AVERAGE(F26:H26)/E26</f>
        <v>0</v>
      </c>
    </row>
    <row r="27" spans="1:10" x14ac:dyDescent="0.2">
      <c r="A27" s="4" t="s">
        <v>18</v>
      </c>
      <c r="B27" s="3">
        <v>6</v>
      </c>
      <c r="C27" s="3">
        <v>7</v>
      </c>
      <c r="D27" s="3">
        <v>7</v>
      </c>
      <c r="E27" s="3">
        <f t="shared" si="2"/>
        <v>7</v>
      </c>
      <c r="F27" s="3">
        <v>0</v>
      </c>
      <c r="G27" s="3">
        <v>0</v>
      </c>
      <c r="H27" s="3">
        <v>0</v>
      </c>
      <c r="I27" s="5">
        <f t="shared" si="4"/>
        <v>0</v>
      </c>
    </row>
    <row r="28" spans="1:10" x14ac:dyDescent="0.2">
      <c r="A28" s="4" t="s">
        <v>19</v>
      </c>
      <c r="B28" s="3">
        <v>8</v>
      </c>
      <c r="C28" s="3">
        <v>7</v>
      </c>
      <c r="D28" s="3">
        <v>7</v>
      </c>
      <c r="E28" s="3">
        <f t="shared" si="2"/>
        <v>7</v>
      </c>
      <c r="F28" s="3">
        <v>0</v>
      </c>
      <c r="G28" s="3">
        <v>0</v>
      </c>
      <c r="H28" s="3">
        <v>0</v>
      </c>
      <c r="I28" s="5">
        <f t="shared" si="4"/>
        <v>0</v>
      </c>
    </row>
    <row r="29" spans="1:10" x14ac:dyDescent="0.2">
      <c r="A29" s="4" t="s">
        <v>69</v>
      </c>
      <c r="B29" s="3">
        <v>0</v>
      </c>
      <c r="C29" s="3">
        <v>0</v>
      </c>
      <c r="D29" s="3">
        <v>1</v>
      </c>
      <c r="E29" s="3">
        <f t="shared" si="2"/>
        <v>1</v>
      </c>
      <c r="F29" s="3">
        <v>0</v>
      </c>
      <c r="G29" s="3">
        <v>0</v>
      </c>
      <c r="H29" s="3">
        <v>0</v>
      </c>
      <c r="I29" s="5">
        <f t="shared" si="4"/>
        <v>0</v>
      </c>
    </row>
    <row r="30" spans="1:10" x14ac:dyDescent="0.2">
      <c r="A30" s="4" t="s">
        <v>63</v>
      </c>
      <c r="B30" s="3">
        <v>3</v>
      </c>
      <c r="C30" s="3">
        <v>2</v>
      </c>
      <c r="D30" s="3">
        <v>3</v>
      </c>
      <c r="E30" s="3">
        <f t="shared" si="2"/>
        <v>4</v>
      </c>
      <c r="F30" s="3">
        <v>0</v>
      </c>
      <c r="G30" s="3">
        <v>0</v>
      </c>
      <c r="H30" s="3">
        <v>1</v>
      </c>
      <c r="I30" s="5">
        <f t="shared" ref="I30:I37" si="5">AVERAGE(F30:H30)/E30</f>
        <v>8.3333333333333329E-2</v>
      </c>
    </row>
    <row r="31" spans="1:10" x14ac:dyDescent="0.2">
      <c r="A31" s="4" t="s">
        <v>60</v>
      </c>
      <c r="B31" s="3">
        <v>2</v>
      </c>
      <c r="C31" s="3">
        <v>2</v>
      </c>
      <c r="D31" s="3">
        <v>2</v>
      </c>
      <c r="E31" s="3">
        <f t="shared" si="2"/>
        <v>2</v>
      </c>
      <c r="F31" s="3">
        <v>0</v>
      </c>
      <c r="G31" s="3">
        <v>0</v>
      </c>
      <c r="H31" s="3">
        <v>0</v>
      </c>
      <c r="I31" s="5">
        <f t="shared" si="5"/>
        <v>0</v>
      </c>
    </row>
    <row r="32" spans="1:10" x14ac:dyDescent="0.2">
      <c r="A32" s="4" t="s">
        <v>72</v>
      </c>
      <c r="B32" s="3">
        <v>0</v>
      </c>
      <c r="C32" s="3">
        <v>2</v>
      </c>
      <c r="D32" s="3">
        <v>2</v>
      </c>
      <c r="E32" s="3">
        <f t="shared" si="2"/>
        <v>2</v>
      </c>
      <c r="F32" s="3">
        <v>0</v>
      </c>
      <c r="G32" s="3">
        <v>0</v>
      </c>
      <c r="H32" s="3">
        <v>0</v>
      </c>
      <c r="I32" s="5">
        <f t="shared" si="5"/>
        <v>0</v>
      </c>
    </row>
    <row r="33" spans="1:9" x14ac:dyDescent="0.2">
      <c r="A33" s="4" t="s">
        <v>78</v>
      </c>
      <c r="B33" s="3">
        <v>1</v>
      </c>
      <c r="C33" s="3">
        <v>1</v>
      </c>
      <c r="D33" s="3">
        <v>2</v>
      </c>
      <c r="E33" s="3">
        <f t="shared" si="2"/>
        <v>2</v>
      </c>
      <c r="F33" s="3">
        <v>0</v>
      </c>
      <c r="G33" s="3">
        <v>0</v>
      </c>
      <c r="H33" s="3">
        <v>0</v>
      </c>
      <c r="I33" s="5">
        <f t="shared" si="5"/>
        <v>0</v>
      </c>
    </row>
    <row r="34" spans="1:9" x14ac:dyDescent="0.2">
      <c r="A34" s="4" t="s">
        <v>74</v>
      </c>
      <c r="B34" s="3">
        <v>3</v>
      </c>
      <c r="C34" s="3">
        <v>2</v>
      </c>
      <c r="D34" s="3">
        <v>2</v>
      </c>
      <c r="E34" s="3">
        <f t="shared" si="2"/>
        <v>2</v>
      </c>
      <c r="F34" s="3">
        <v>0</v>
      </c>
      <c r="G34" s="3">
        <v>0</v>
      </c>
      <c r="H34" s="3">
        <v>0</v>
      </c>
      <c r="I34" s="5">
        <f t="shared" si="5"/>
        <v>0</v>
      </c>
    </row>
    <row r="35" spans="1:9" x14ac:dyDescent="0.2">
      <c r="A35" s="4" t="s">
        <v>71</v>
      </c>
      <c r="B35" s="3">
        <v>1</v>
      </c>
      <c r="C35" s="3">
        <v>1</v>
      </c>
      <c r="D35" s="3">
        <v>1</v>
      </c>
      <c r="E35" s="3">
        <f t="shared" si="2"/>
        <v>1</v>
      </c>
      <c r="F35" s="3">
        <v>0</v>
      </c>
      <c r="G35" s="3">
        <v>0</v>
      </c>
      <c r="H35" s="3">
        <v>0</v>
      </c>
      <c r="I35" s="5">
        <f t="shared" si="5"/>
        <v>0</v>
      </c>
    </row>
    <row r="36" spans="1:9" x14ac:dyDescent="0.2">
      <c r="A36" s="4" t="s">
        <v>77</v>
      </c>
      <c r="B36" s="3">
        <v>1</v>
      </c>
      <c r="C36" s="3">
        <v>1</v>
      </c>
      <c r="D36" s="3">
        <v>1</v>
      </c>
      <c r="E36" s="3">
        <f t="shared" si="2"/>
        <v>1</v>
      </c>
      <c r="F36" s="3">
        <v>0</v>
      </c>
      <c r="G36" s="3">
        <v>0</v>
      </c>
      <c r="H36" s="3">
        <v>0</v>
      </c>
      <c r="I36" s="5">
        <f t="shared" si="5"/>
        <v>0</v>
      </c>
    </row>
    <row r="37" spans="1:9" x14ac:dyDescent="0.2">
      <c r="A37" s="4" t="s">
        <v>73</v>
      </c>
      <c r="B37" s="3">
        <v>1</v>
      </c>
      <c r="C37" s="3">
        <v>1</v>
      </c>
      <c r="D37" s="3">
        <v>1</v>
      </c>
      <c r="E37" s="3">
        <f t="shared" si="2"/>
        <v>1</v>
      </c>
      <c r="F37" s="3">
        <v>0</v>
      </c>
      <c r="G37" s="3">
        <v>0</v>
      </c>
      <c r="H37" s="3">
        <v>0</v>
      </c>
      <c r="I37" s="5">
        <f t="shared" si="5"/>
        <v>0</v>
      </c>
    </row>
    <row r="38" spans="1:9" x14ac:dyDescent="0.2">
      <c r="A38" s="4" t="s">
        <v>75</v>
      </c>
      <c r="B38" s="3">
        <v>3</v>
      </c>
      <c r="C38" s="3">
        <v>3</v>
      </c>
      <c r="D38" s="3">
        <v>2</v>
      </c>
      <c r="E38" s="3">
        <f>D38+H38</f>
        <v>4</v>
      </c>
      <c r="F38" s="3">
        <v>0</v>
      </c>
      <c r="G38" s="3">
        <v>0</v>
      </c>
      <c r="H38" s="3">
        <v>2</v>
      </c>
      <c r="I38" s="5">
        <f>AVERAGE(F38:H38)/E38</f>
        <v>0.16666666666666666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الزرقاء جامعيين ذكور</vt:lpstr>
      <vt:lpstr>الزرقاء جامعي تقني ذكور</vt:lpstr>
      <vt:lpstr>الزرقاء جامعيات اناث</vt:lpstr>
      <vt:lpstr>الزرقاء جامعي تقني اناث</vt:lpstr>
      <vt:lpstr>الزرقاء دبلوم ذكور</vt:lpstr>
      <vt:lpstr>الزرقاء دبلوم فني تطبيقي ذكور</vt:lpstr>
      <vt:lpstr>الزرقاء دبلوم اناث</vt:lpstr>
      <vt:lpstr>الزرقاء دبلوم فني تطبيقي اناث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2019-07-17T06:41:49Z</dcterms:modified>
</cp:coreProperties>
</file>